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codeName="ThisWorkbook" defaultThemeVersion="124226"/>
  <mc:AlternateContent xmlns:mc="http://schemas.openxmlformats.org/markup-compatibility/2006">
    <mc:Choice Requires="x15">
      <x15ac:absPath xmlns:x15ac="http://schemas.microsoft.com/office/spreadsheetml/2010/11/ac" url="https://digitalgojp.sharepoint.com/sites/CAS_FS0074/lib0009/review/kikin/img/"/>
    </mc:Choice>
  </mc:AlternateContent>
  <xr:revisionPtr revIDLastSave="0" documentId="8_{B6A5193E-B632-4382-BAD0-7F69788440B1}" xr6:coauthVersionLast="47" xr6:coauthVersionMax="47" xr10:uidLastSave="{00000000-0000-0000-0000-000000000000}"/>
  <bookViews>
    <workbookView xWindow="-30828" yWindow="-1908" windowWidth="30936" windowHeight="16776" tabRatio="664" xr2:uid="{00000000-000D-0000-FFFF-FFFF00000000}"/>
  </bookViews>
  <sheets>
    <sheet name="令和５年度" sheetId="46" r:id="rId1"/>
  </sheets>
  <definedNames>
    <definedName name="_xlnm._FilterDatabase" localSheetId="0" hidden="1">令和５年度!$A$5:$O$210</definedName>
    <definedName name="_xlnm.Print_Area" localSheetId="0">令和５年度!$A$1:$N$212</definedName>
    <definedName name="_xlnm.Print_Titles" localSheetId="0">令和５年度!$B:$D,令和５年度!$2:$5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7" i="46" l="1"/>
  <c r="L45" i="46" l="1"/>
  <c r="L43" i="46"/>
  <c r="L42" i="46"/>
  <c r="L57" i="46" l="1"/>
  <c r="L9" i="46"/>
  <c r="L97" i="46" l="1"/>
  <c r="L192" i="46"/>
  <c r="L7" i="46"/>
  <c r="L8" i="46"/>
  <c r="L10" i="46"/>
  <c r="L11" i="46"/>
  <c r="L12" i="46"/>
  <c r="L13" i="46"/>
  <c r="L14" i="46"/>
  <c r="L15" i="46"/>
  <c r="L16" i="46"/>
  <c r="L18" i="46"/>
  <c r="L19" i="46"/>
  <c r="L20" i="46"/>
  <c r="L21" i="46"/>
  <c r="L22" i="46"/>
  <c r="L23" i="46"/>
  <c r="L24" i="46"/>
  <c r="L25" i="46"/>
  <c r="L26" i="46"/>
  <c r="L27" i="46"/>
  <c r="L28" i="46"/>
  <c r="L29" i="46"/>
  <c r="L30" i="46"/>
  <c r="L31" i="46"/>
  <c r="L32" i="46"/>
  <c r="L33" i="46"/>
  <c r="L34" i="46"/>
  <c r="L35" i="46"/>
  <c r="L36" i="46"/>
  <c r="L37" i="46"/>
  <c r="L38" i="46"/>
  <c r="L39" i="46"/>
  <c r="L40" i="46"/>
  <c r="L41" i="46"/>
  <c r="L44" i="46"/>
  <c r="L46" i="46"/>
  <c r="L47" i="46"/>
  <c r="L48" i="46"/>
  <c r="L49" i="46"/>
  <c r="L50" i="46"/>
  <c r="L51" i="46"/>
  <c r="L52" i="46"/>
  <c r="L53" i="46"/>
  <c r="L54" i="46"/>
  <c r="L55" i="46"/>
  <c r="L56" i="46"/>
  <c r="L58" i="46"/>
  <c r="L59" i="46"/>
  <c r="L60" i="46"/>
  <c r="L61" i="46"/>
  <c r="L62" i="46"/>
  <c r="L63" i="46"/>
  <c r="L64" i="46"/>
  <c r="L65" i="46"/>
  <c r="L66" i="46"/>
  <c r="L67" i="46"/>
  <c r="L68" i="46"/>
  <c r="L69" i="46"/>
  <c r="L70" i="46"/>
  <c r="L71" i="46"/>
  <c r="L72" i="46"/>
  <c r="L73" i="46"/>
  <c r="L74" i="46"/>
  <c r="L75" i="46"/>
  <c r="L76" i="46"/>
  <c r="L77" i="46"/>
  <c r="L78" i="46"/>
  <c r="L79" i="46"/>
  <c r="L80" i="46"/>
  <c r="L81" i="46"/>
  <c r="L82" i="46"/>
  <c r="L83" i="46"/>
  <c r="L84" i="46"/>
  <c r="L85" i="46"/>
  <c r="L86" i="46"/>
  <c r="L87" i="46"/>
  <c r="L88" i="46"/>
  <c r="L89" i="46"/>
  <c r="L90" i="46"/>
  <c r="L91" i="46"/>
  <c r="L92" i="46"/>
  <c r="L93" i="46"/>
  <c r="L94" i="46"/>
  <c r="L95" i="46"/>
  <c r="L96" i="46"/>
  <c r="L98" i="46"/>
  <c r="L99" i="46"/>
  <c r="L100" i="46"/>
  <c r="L101" i="46"/>
  <c r="L102" i="46"/>
  <c r="L103" i="46"/>
  <c r="L104" i="46"/>
  <c r="L105" i="46"/>
  <c r="L106" i="46"/>
  <c r="L107" i="46"/>
  <c r="L108" i="46"/>
  <c r="L109" i="46"/>
  <c r="L110" i="46"/>
  <c r="L111" i="46"/>
  <c r="L112" i="46"/>
  <c r="L113" i="46"/>
  <c r="L114" i="46"/>
  <c r="L115" i="46"/>
  <c r="L116" i="46"/>
  <c r="L117" i="46"/>
  <c r="L118" i="46"/>
  <c r="L119" i="46"/>
  <c r="L120" i="46"/>
  <c r="L121" i="46"/>
  <c r="L122" i="46"/>
  <c r="L123" i="46"/>
  <c r="L124" i="46"/>
  <c r="L125" i="46"/>
  <c r="L126" i="46"/>
  <c r="L127" i="46"/>
  <c r="L128" i="46"/>
  <c r="L129" i="46"/>
  <c r="L130" i="46"/>
  <c r="L131" i="46"/>
  <c r="L132" i="46"/>
  <c r="L133" i="46"/>
  <c r="L134" i="46"/>
  <c r="L135" i="46"/>
  <c r="L136" i="46"/>
  <c r="L137" i="46"/>
  <c r="L138" i="46"/>
  <c r="L139" i="46"/>
  <c r="L140" i="46"/>
  <c r="L141" i="46"/>
  <c r="L142" i="46"/>
  <c r="L143" i="46"/>
  <c r="L144" i="46"/>
  <c r="L145" i="46"/>
  <c r="L146" i="46"/>
  <c r="L147" i="46"/>
  <c r="L148" i="46"/>
  <c r="L149" i="46"/>
  <c r="L150" i="46"/>
  <c r="L151" i="46"/>
  <c r="L152" i="46"/>
  <c r="L153" i="46"/>
  <c r="L154" i="46"/>
  <c r="L155" i="46"/>
  <c r="L156" i="46"/>
  <c r="L157" i="46"/>
  <c r="L158" i="46"/>
  <c r="L159" i="46"/>
  <c r="L160" i="46"/>
  <c r="L161" i="46"/>
  <c r="L162" i="46"/>
  <c r="L163" i="46"/>
  <c r="L164" i="46"/>
  <c r="L165" i="46"/>
  <c r="L166" i="46"/>
  <c r="L167" i="46"/>
  <c r="L168" i="46"/>
  <c r="L169" i="46"/>
  <c r="L170" i="46"/>
  <c r="L171" i="46"/>
  <c r="L172" i="46"/>
  <c r="L173" i="46"/>
  <c r="L174" i="46"/>
  <c r="L175" i="46"/>
  <c r="L176" i="46"/>
  <c r="L177" i="46"/>
  <c r="L178" i="46"/>
  <c r="L179" i="46"/>
  <c r="L180" i="46"/>
  <c r="L181" i="46"/>
  <c r="L182" i="46"/>
  <c r="L183" i="46"/>
  <c r="L184" i="46"/>
  <c r="L185" i="46"/>
  <c r="L186" i="46"/>
  <c r="L187" i="46"/>
  <c r="L188" i="46"/>
  <c r="L189" i="46"/>
  <c r="L190" i="46"/>
  <c r="L191" i="46"/>
  <c r="L193" i="46"/>
  <c r="L194" i="46"/>
  <c r="L195" i="46"/>
  <c r="L196" i="46"/>
  <c r="L197" i="46"/>
  <c r="L198" i="46"/>
  <c r="L199" i="46"/>
  <c r="L200" i="46"/>
  <c r="L201" i="46"/>
  <c r="L202" i="46"/>
  <c r="L6" i="46"/>
  <c r="H203" i="46" l="1"/>
  <c r="N199" i="46" l="1"/>
  <c r="N198" i="46"/>
  <c r="N197" i="46"/>
  <c r="N196" i="46"/>
  <c r="N195" i="46"/>
  <c r="N194" i="46"/>
  <c r="I203" i="46" l="1"/>
  <c r="K203" i="46"/>
  <c r="M203" i="46"/>
  <c r="N202" i="46" l="1"/>
  <c r="N22" i="46" l="1"/>
  <c r="N21" i="46"/>
  <c r="N20" i="46"/>
  <c r="N19" i="46"/>
  <c r="N18" i="46"/>
  <c r="N17" i="46"/>
  <c r="N16" i="46"/>
  <c r="N15" i="46"/>
  <c r="N14" i="46"/>
  <c r="N13" i="46"/>
  <c r="N12" i="46"/>
  <c r="J203" i="46" l="1"/>
  <c r="N11" i="46" l="1"/>
  <c r="N203" i="46" s="1"/>
</calcChain>
</file>

<file path=xl/sharedStrings.xml><?xml version="1.0" encoding="utf-8"?>
<sst xmlns="http://schemas.openxmlformats.org/spreadsheetml/2006/main" count="1324" uniqueCount="696">
  <si>
    <t>令和５年度公益法人等に造成された基金の執行状況一覧表</t>
    <rPh sb="0" eb="2">
      <t>レイワ</t>
    </rPh>
    <rPh sb="3" eb="5">
      <t>ネンド</t>
    </rPh>
    <rPh sb="5" eb="7">
      <t>コウエキ</t>
    </rPh>
    <rPh sb="7" eb="9">
      <t>ホウジン</t>
    </rPh>
    <rPh sb="9" eb="10">
      <t>トウ</t>
    </rPh>
    <rPh sb="11" eb="13">
      <t>ゾウセイ</t>
    </rPh>
    <rPh sb="16" eb="18">
      <t>キキン</t>
    </rPh>
    <rPh sb="19" eb="21">
      <t>シッコウ</t>
    </rPh>
    <rPh sb="21" eb="23">
      <t>ジョウキョウ</t>
    </rPh>
    <rPh sb="23" eb="25">
      <t>イチラン</t>
    </rPh>
    <rPh sb="25" eb="26">
      <t>ヒョウ</t>
    </rPh>
    <phoneticPr fontId="1"/>
  </si>
  <si>
    <t>（単位：百万円）</t>
    <rPh sb="1" eb="3">
      <t>タンイ</t>
    </rPh>
    <rPh sb="4" eb="7">
      <t>ヒャクマンエン</t>
    </rPh>
    <phoneticPr fontId="1"/>
  </si>
  <si>
    <t>所管府省庁</t>
    <rPh sb="0" eb="2">
      <t>ショカン</t>
    </rPh>
    <rPh sb="2" eb="4">
      <t>フショウ</t>
    </rPh>
    <rPh sb="4" eb="5">
      <t>チョウ</t>
    </rPh>
    <phoneticPr fontId="1"/>
  </si>
  <si>
    <t>基金シート
番号</t>
    <rPh sb="0" eb="2">
      <t>キキン</t>
    </rPh>
    <rPh sb="6" eb="8">
      <t>バンゴウ</t>
    </rPh>
    <phoneticPr fontId="1"/>
  </si>
  <si>
    <t>基金の名称</t>
    <rPh sb="0" eb="2">
      <t>キキン</t>
    </rPh>
    <rPh sb="3" eb="5">
      <t>メイショウ</t>
    </rPh>
    <phoneticPr fontId="1"/>
  </si>
  <si>
    <t>基金事業の名称</t>
    <rPh sb="0" eb="2">
      <t>キキン</t>
    </rPh>
    <rPh sb="2" eb="4">
      <t>ジギョウ</t>
    </rPh>
    <rPh sb="5" eb="7">
      <t>メイショウ</t>
    </rPh>
    <phoneticPr fontId="1"/>
  </si>
  <si>
    <t>基金の造成法人等の名称</t>
    <rPh sb="0" eb="2">
      <t>キキン</t>
    </rPh>
    <rPh sb="3" eb="5">
      <t>ゾウセイ</t>
    </rPh>
    <rPh sb="5" eb="7">
      <t>ホウジン</t>
    </rPh>
    <rPh sb="7" eb="8">
      <t>トウ</t>
    </rPh>
    <rPh sb="9" eb="11">
      <t>メイショウ</t>
    </rPh>
    <phoneticPr fontId="1"/>
  </si>
  <si>
    <t>運営形態</t>
    <rPh sb="0" eb="2">
      <t>ウンエイ</t>
    </rPh>
    <rPh sb="2" eb="4">
      <t>ケイタイ</t>
    </rPh>
    <phoneticPr fontId="1"/>
  </si>
  <si>
    <t>事業形態</t>
    <rPh sb="0" eb="2">
      <t>ジギョウ</t>
    </rPh>
    <rPh sb="2" eb="4">
      <t>ケイタイ</t>
    </rPh>
    <phoneticPr fontId="1"/>
  </si>
  <si>
    <t>令和３年度末
基金残高
（a）</t>
    <rPh sb="0" eb="2">
      <t>レイワ</t>
    </rPh>
    <rPh sb="3" eb="6">
      <t>ネンドマツ</t>
    </rPh>
    <rPh sb="7" eb="9">
      <t>キキン</t>
    </rPh>
    <rPh sb="9" eb="11">
      <t>ザンダカ</t>
    </rPh>
    <phoneticPr fontId="1"/>
  </si>
  <si>
    <t>令和４年度
収入額
（b)</t>
    <rPh sb="6" eb="8">
      <t>シュウニュウ</t>
    </rPh>
    <rPh sb="8" eb="9">
      <t>ガク</t>
    </rPh>
    <phoneticPr fontId="1"/>
  </si>
  <si>
    <t>令和４年度
支出額
（c)</t>
    <rPh sb="6" eb="8">
      <t>シシュツ</t>
    </rPh>
    <rPh sb="8" eb="9">
      <t>ガク</t>
    </rPh>
    <phoneticPr fontId="1"/>
  </si>
  <si>
    <t>令和４年度
国庫返納額
(e)</t>
    <rPh sb="6" eb="8">
      <t>コッコ</t>
    </rPh>
    <rPh sb="8" eb="10">
      <t>ヘンノウ</t>
    </rPh>
    <rPh sb="10" eb="11">
      <t>ガク</t>
    </rPh>
    <phoneticPr fontId="1"/>
  </si>
  <si>
    <r>
      <t xml:space="preserve">令和４年度末
基金残高
</t>
    </r>
    <r>
      <rPr>
        <sz val="9"/>
        <rFont val="ＭＳ Ｐゴシック"/>
        <family val="3"/>
        <charset val="128"/>
        <scheme val="minor"/>
      </rPr>
      <t>（a＋b－c－e）</t>
    </r>
    <rPh sb="7" eb="9">
      <t>キキン</t>
    </rPh>
    <rPh sb="9" eb="11">
      <t>ザンダカ</t>
    </rPh>
    <phoneticPr fontId="1"/>
  </si>
  <si>
    <t>うち
管理費
（d)</t>
    <rPh sb="3" eb="6">
      <t>カンリヒ</t>
    </rPh>
    <phoneticPr fontId="1"/>
  </si>
  <si>
    <t>管理費率
（d／c）</t>
    <rPh sb="0" eb="3">
      <t>カンリヒ</t>
    </rPh>
    <rPh sb="3" eb="4">
      <t>リツ</t>
    </rPh>
    <phoneticPr fontId="1"/>
  </si>
  <si>
    <t>内閣府</t>
    <rPh sb="0" eb="2">
      <t>ナイカク</t>
    </rPh>
    <rPh sb="2" eb="3">
      <t>フ</t>
    </rPh>
    <phoneticPr fontId="1"/>
  </si>
  <si>
    <t>1-1</t>
    <phoneticPr fontId="1"/>
  </si>
  <si>
    <t>革新的研究開発推進基金</t>
    <rPh sb="0" eb="3">
      <t>カクシンテキ</t>
    </rPh>
    <rPh sb="3" eb="5">
      <t>ケンキュウ</t>
    </rPh>
    <rPh sb="5" eb="7">
      <t>カイハツ</t>
    </rPh>
    <rPh sb="7" eb="9">
      <t>スイシン</t>
    </rPh>
    <rPh sb="9" eb="11">
      <t>キキン</t>
    </rPh>
    <phoneticPr fontId="5"/>
  </si>
  <si>
    <t>健康・医療分野におけるムーンショット型研究開発等事業</t>
    <rPh sb="0" eb="2">
      <t>ケンコウ</t>
    </rPh>
    <rPh sb="3" eb="5">
      <t>イリョウ</t>
    </rPh>
    <rPh sb="5" eb="7">
      <t>ブンヤ</t>
    </rPh>
    <rPh sb="18" eb="19">
      <t>ガタ</t>
    </rPh>
    <rPh sb="19" eb="21">
      <t>ケンキュウ</t>
    </rPh>
    <rPh sb="21" eb="23">
      <t>カイハツ</t>
    </rPh>
    <rPh sb="23" eb="24">
      <t>トウ</t>
    </rPh>
    <rPh sb="24" eb="26">
      <t>ジギョウ</t>
    </rPh>
    <phoneticPr fontId="5"/>
  </si>
  <si>
    <t>国立研究開発法人日本医療研究開発機構</t>
    <rPh sb="0" eb="2">
      <t>コクリツ</t>
    </rPh>
    <rPh sb="2" eb="4">
      <t>ケンキュウ</t>
    </rPh>
    <rPh sb="4" eb="6">
      <t>カイハツ</t>
    </rPh>
    <rPh sb="6" eb="8">
      <t>ホウジン</t>
    </rPh>
    <rPh sb="8" eb="10">
      <t>ニホン</t>
    </rPh>
    <rPh sb="10" eb="12">
      <t>イリョウ</t>
    </rPh>
    <rPh sb="12" eb="14">
      <t>ケンキュウ</t>
    </rPh>
    <rPh sb="14" eb="16">
      <t>カイハツ</t>
    </rPh>
    <rPh sb="16" eb="18">
      <t>キコウ</t>
    </rPh>
    <phoneticPr fontId="5"/>
  </si>
  <si>
    <t>取崩し型</t>
    <rPh sb="0" eb="2">
      <t>トリクズ</t>
    </rPh>
    <rPh sb="3" eb="4">
      <t>ガタ</t>
    </rPh>
    <phoneticPr fontId="1"/>
  </si>
  <si>
    <t>その他</t>
    <rPh sb="2" eb="3">
      <t>タ</t>
    </rPh>
    <phoneticPr fontId="1"/>
  </si>
  <si>
    <t>1-2</t>
    <phoneticPr fontId="1"/>
  </si>
  <si>
    <t>ワクチン・新規モダリティ研究開発事業</t>
    <rPh sb="5" eb="7">
      <t>シンキ</t>
    </rPh>
    <rPh sb="12" eb="14">
      <t>ケンキュウ</t>
    </rPh>
    <rPh sb="14" eb="16">
      <t>カイハツ</t>
    </rPh>
    <rPh sb="16" eb="18">
      <t>ジギョウ</t>
    </rPh>
    <phoneticPr fontId="5"/>
  </si>
  <si>
    <t>2-1</t>
    <phoneticPr fontId="1"/>
  </si>
  <si>
    <t>中小企業イノベーション創出推進基金</t>
    <phoneticPr fontId="1"/>
  </si>
  <si>
    <t>中小企業イノベーション創出推進事業</t>
    <phoneticPr fontId="1"/>
  </si>
  <si>
    <t>一般社団法人低炭素投資促進機構</t>
    <phoneticPr fontId="1"/>
  </si>
  <si>
    <t>取崩し型</t>
    <phoneticPr fontId="1"/>
  </si>
  <si>
    <t>補助</t>
    <phoneticPr fontId="1"/>
  </si>
  <si>
    <t>2-2</t>
    <phoneticPr fontId="1"/>
  </si>
  <si>
    <t>公益社団法人農林水産・食品産業技術振興協会</t>
    <phoneticPr fontId="1"/>
  </si>
  <si>
    <t>2-3</t>
    <phoneticPr fontId="1"/>
  </si>
  <si>
    <t>こども家庭庁</t>
    <rPh sb="3" eb="5">
      <t>カテイ</t>
    </rPh>
    <rPh sb="5" eb="6">
      <t>チョウ</t>
    </rPh>
    <phoneticPr fontId="1"/>
  </si>
  <si>
    <t>旧優生保護法一時金支払基金</t>
  </si>
  <si>
    <t>旧優生保護法一時金支給等業務費交付金</t>
  </si>
  <si>
    <t>独立行政法人福祉医療機構</t>
    <rPh sb="0" eb="12">
      <t>ドクリツギョウセイホウジンフクシイリョウキコウ</t>
    </rPh>
    <phoneticPr fontId="1"/>
  </si>
  <si>
    <t>取崩し型</t>
  </si>
  <si>
    <t>補助</t>
  </si>
  <si>
    <t>復興庁</t>
    <rPh sb="0" eb="3">
      <t>フッコウチョウ</t>
    </rPh>
    <phoneticPr fontId="1"/>
  </si>
  <si>
    <t>被災者住宅再建支援対策給付基金</t>
  </si>
  <si>
    <t>住まいの復興給付金による被災者住宅再建支援対策事業</t>
    <rPh sb="0" eb="1">
      <t>ス</t>
    </rPh>
    <rPh sb="4" eb="6">
      <t>フッコウ</t>
    </rPh>
    <rPh sb="6" eb="9">
      <t>キュウフキン</t>
    </rPh>
    <rPh sb="12" eb="15">
      <t>ヒサイシャ</t>
    </rPh>
    <rPh sb="15" eb="17">
      <t>ジュウタク</t>
    </rPh>
    <rPh sb="17" eb="19">
      <t>サイケン</t>
    </rPh>
    <rPh sb="19" eb="21">
      <t>シエン</t>
    </rPh>
    <rPh sb="21" eb="23">
      <t>タイサク</t>
    </rPh>
    <rPh sb="23" eb="25">
      <t>ジギョウ</t>
    </rPh>
    <phoneticPr fontId="1"/>
  </si>
  <si>
    <t>一般財団法人住宅金融普及協会</t>
  </si>
  <si>
    <t>取崩し型</t>
    <rPh sb="3" eb="4">
      <t>ガタ</t>
    </rPh>
    <phoneticPr fontId="1"/>
  </si>
  <si>
    <t>補助</t>
    <rPh sb="0" eb="2">
      <t>ホジョ</t>
    </rPh>
    <phoneticPr fontId="1"/>
  </si>
  <si>
    <t>水産業体質強化総合対策事業基金（漁業・養殖業復興支援事業助成勘定）</t>
  </si>
  <si>
    <t>漁業・養殖業復興支援事業</t>
    <rPh sb="0" eb="2">
      <t>ギョギョウ</t>
    </rPh>
    <rPh sb="3" eb="6">
      <t>ヨウショクギョウ</t>
    </rPh>
    <rPh sb="6" eb="8">
      <t>フッコウ</t>
    </rPh>
    <rPh sb="8" eb="10">
      <t>シエン</t>
    </rPh>
    <rPh sb="10" eb="12">
      <t>ジギョウ</t>
    </rPh>
    <phoneticPr fontId="1"/>
  </si>
  <si>
    <t>特定非営利活動法人水産業・漁村活性化推進機構</t>
  </si>
  <si>
    <t>回転型</t>
    <rPh sb="0" eb="3">
      <t>カイテンガタ</t>
    </rPh>
    <phoneticPr fontId="1"/>
  </si>
  <si>
    <t>農業信用保険事業交付金（復旧・復興対策特別保証）</t>
    <rPh sb="0" eb="2">
      <t>ノウギョウ</t>
    </rPh>
    <rPh sb="2" eb="4">
      <t>シンヨウ</t>
    </rPh>
    <rPh sb="4" eb="6">
      <t>ホケン</t>
    </rPh>
    <rPh sb="6" eb="8">
      <t>ジギョウ</t>
    </rPh>
    <rPh sb="8" eb="11">
      <t>コウフキン</t>
    </rPh>
    <phoneticPr fontId="1"/>
  </si>
  <si>
    <t>農業経営復旧・復興対策特別保証事業交付金交付事業</t>
  </si>
  <si>
    <t>独立行政法人農林漁業信用基金</t>
    <rPh sb="0" eb="2">
      <t>ドクリツ</t>
    </rPh>
    <rPh sb="2" eb="4">
      <t>ギョウセイ</t>
    </rPh>
    <rPh sb="4" eb="6">
      <t>ホウジン</t>
    </rPh>
    <rPh sb="6" eb="14">
      <t>ノウリンギョギョウシンヨウキキン</t>
    </rPh>
    <phoneticPr fontId="1"/>
  </si>
  <si>
    <t>取崩し型</t>
    <rPh sb="0" eb="1">
      <t>ト</t>
    </rPh>
    <rPh sb="1" eb="2">
      <t>クズ</t>
    </rPh>
    <rPh sb="3" eb="4">
      <t>ガタ</t>
    </rPh>
    <phoneticPr fontId="1"/>
  </si>
  <si>
    <t>林業信用保証事業交付金（災害復旧）</t>
    <rPh sb="0" eb="2">
      <t>リンギョウ</t>
    </rPh>
    <rPh sb="2" eb="4">
      <t>シンヨウ</t>
    </rPh>
    <rPh sb="4" eb="6">
      <t>ホショウ</t>
    </rPh>
    <rPh sb="6" eb="8">
      <t>ジギョウ</t>
    </rPh>
    <rPh sb="8" eb="11">
      <t>コウフキン</t>
    </rPh>
    <rPh sb="12" eb="14">
      <t>サイガイ</t>
    </rPh>
    <rPh sb="14" eb="16">
      <t>フッキュウ</t>
    </rPh>
    <phoneticPr fontId="1"/>
  </si>
  <si>
    <t>漁業者等緊急保証対策事業交付金</t>
    <rPh sb="0" eb="2">
      <t>ギョギョウ</t>
    </rPh>
    <rPh sb="2" eb="3">
      <t>シャ</t>
    </rPh>
    <rPh sb="3" eb="4">
      <t>トウ</t>
    </rPh>
    <rPh sb="4" eb="6">
      <t>キンキュウ</t>
    </rPh>
    <rPh sb="6" eb="8">
      <t>ホショウ</t>
    </rPh>
    <rPh sb="8" eb="10">
      <t>タイサク</t>
    </rPh>
    <rPh sb="10" eb="12">
      <t>ジギョウ</t>
    </rPh>
    <rPh sb="12" eb="15">
      <t>コウフキン</t>
    </rPh>
    <phoneticPr fontId="1"/>
  </si>
  <si>
    <t>漁業者等緊急保証対策事業</t>
    <rPh sb="0" eb="2">
      <t>ギョギョウ</t>
    </rPh>
    <rPh sb="2" eb="3">
      <t>シャ</t>
    </rPh>
    <rPh sb="3" eb="4">
      <t>トウ</t>
    </rPh>
    <rPh sb="4" eb="6">
      <t>キンキュウ</t>
    </rPh>
    <rPh sb="6" eb="8">
      <t>ホショウ</t>
    </rPh>
    <rPh sb="8" eb="10">
      <t>タイサク</t>
    </rPh>
    <rPh sb="10" eb="12">
      <t>ジギョウ</t>
    </rPh>
    <phoneticPr fontId="1"/>
  </si>
  <si>
    <t>全国漁業信用基金協会他２漁業信用基金協会</t>
    <rPh sb="0" eb="2">
      <t>ゼンコク</t>
    </rPh>
    <rPh sb="2" eb="4">
      <t>ギョギョウ</t>
    </rPh>
    <rPh sb="4" eb="6">
      <t>シンヨウ</t>
    </rPh>
    <rPh sb="6" eb="8">
      <t>キキン</t>
    </rPh>
    <rPh sb="8" eb="10">
      <t>キョウカイ</t>
    </rPh>
    <rPh sb="10" eb="11">
      <t>ホカ</t>
    </rPh>
    <rPh sb="12" eb="14">
      <t>ギョギョウ</t>
    </rPh>
    <rPh sb="14" eb="16">
      <t>シンヨウ</t>
    </rPh>
    <rPh sb="16" eb="18">
      <t>キキン</t>
    </rPh>
    <rPh sb="18" eb="20">
      <t>キョウカイ</t>
    </rPh>
    <phoneticPr fontId="1"/>
  </si>
  <si>
    <t>環境対応車普及促進基金</t>
  </si>
  <si>
    <t>原子力災害周辺地域産業復興企業立地補助事業</t>
  </si>
  <si>
    <t>一般社団法人環境パートナーシップ会議</t>
    <rPh sb="0" eb="2">
      <t>イッパン</t>
    </rPh>
    <rPh sb="2" eb="4">
      <t>シャダン</t>
    </rPh>
    <rPh sb="4" eb="6">
      <t>ホウジン</t>
    </rPh>
    <rPh sb="6" eb="8">
      <t>カンキョウ</t>
    </rPh>
    <rPh sb="16" eb="18">
      <t>カイギ</t>
    </rPh>
    <phoneticPr fontId="1"/>
  </si>
  <si>
    <t>津波・原子力災害被災地域雇用創出企業立地補助事業基金</t>
    <rPh sb="0" eb="2">
      <t>ツナミ</t>
    </rPh>
    <rPh sb="3" eb="6">
      <t>ゲンシリョク</t>
    </rPh>
    <rPh sb="6" eb="8">
      <t>サイガイ</t>
    </rPh>
    <rPh sb="8" eb="10">
      <t>ヒサイ</t>
    </rPh>
    <rPh sb="10" eb="12">
      <t>チイキ</t>
    </rPh>
    <rPh sb="12" eb="14">
      <t>コヨウ</t>
    </rPh>
    <rPh sb="14" eb="16">
      <t>ソウシュツ</t>
    </rPh>
    <rPh sb="16" eb="18">
      <t>キギョウ</t>
    </rPh>
    <rPh sb="18" eb="20">
      <t>リッチ</t>
    </rPh>
    <rPh sb="20" eb="22">
      <t>ホジョ</t>
    </rPh>
    <rPh sb="22" eb="24">
      <t>ジギョウ</t>
    </rPh>
    <rPh sb="24" eb="26">
      <t>キキン</t>
    </rPh>
    <phoneticPr fontId="1"/>
  </si>
  <si>
    <t>津波・原子力災害被災地域雇用創出企業立地補助事業</t>
    <rPh sb="0" eb="2">
      <t>ツナミ</t>
    </rPh>
    <rPh sb="3" eb="6">
      <t>ゲンシリョク</t>
    </rPh>
    <rPh sb="6" eb="8">
      <t>サイガイ</t>
    </rPh>
    <rPh sb="8" eb="10">
      <t>ヒサイ</t>
    </rPh>
    <rPh sb="10" eb="12">
      <t>チイキ</t>
    </rPh>
    <rPh sb="12" eb="14">
      <t>コヨウ</t>
    </rPh>
    <rPh sb="14" eb="16">
      <t>ソウシュツ</t>
    </rPh>
    <rPh sb="16" eb="18">
      <t>キギョウ</t>
    </rPh>
    <rPh sb="18" eb="20">
      <t>リッチ</t>
    </rPh>
    <rPh sb="20" eb="22">
      <t>ホジョ</t>
    </rPh>
    <rPh sb="22" eb="24">
      <t>ジギョウ</t>
    </rPh>
    <phoneticPr fontId="1"/>
  </si>
  <si>
    <t>一般社団法人地域デザインオフィス</t>
    <rPh sb="0" eb="2">
      <t>イッパン</t>
    </rPh>
    <rPh sb="2" eb="4">
      <t>シャダン</t>
    </rPh>
    <rPh sb="4" eb="6">
      <t>ホウジン</t>
    </rPh>
    <rPh sb="6" eb="8">
      <t>チイキ</t>
    </rPh>
    <phoneticPr fontId="1"/>
  </si>
  <si>
    <t>福島相双復興官民合同チーム相談支援基金</t>
    <rPh sb="0" eb="2">
      <t>フクシマ</t>
    </rPh>
    <rPh sb="2" eb="4">
      <t>ソウソウ</t>
    </rPh>
    <rPh sb="4" eb="6">
      <t>フッコウ</t>
    </rPh>
    <rPh sb="6" eb="8">
      <t>カンミン</t>
    </rPh>
    <rPh sb="8" eb="10">
      <t>ゴウドウ</t>
    </rPh>
    <rPh sb="13" eb="15">
      <t>ソウダン</t>
    </rPh>
    <rPh sb="15" eb="17">
      <t>シエン</t>
    </rPh>
    <rPh sb="17" eb="19">
      <t>キキン</t>
    </rPh>
    <phoneticPr fontId="1"/>
  </si>
  <si>
    <t>官民合同チーム専門家支援事業</t>
    <rPh sb="0" eb="2">
      <t>カンミン</t>
    </rPh>
    <rPh sb="2" eb="4">
      <t>ゴウドウ</t>
    </rPh>
    <rPh sb="7" eb="10">
      <t>センモンカ</t>
    </rPh>
    <rPh sb="10" eb="12">
      <t>シエン</t>
    </rPh>
    <rPh sb="12" eb="14">
      <t>ジギョウ</t>
    </rPh>
    <phoneticPr fontId="1"/>
  </si>
  <si>
    <t>公益社団法人福島相双復興推進機構</t>
    <rPh sb="0" eb="2">
      <t>コウエキ</t>
    </rPh>
    <phoneticPr fontId="1"/>
  </si>
  <si>
    <t>調査等</t>
    <rPh sb="0" eb="2">
      <t>チョウサ</t>
    </rPh>
    <rPh sb="2" eb="3">
      <t>トウ</t>
    </rPh>
    <phoneticPr fontId="1"/>
  </si>
  <si>
    <t>自立・帰還支援雇用創出企業立地補助事業基金</t>
  </si>
  <si>
    <t>自立・帰還支援雇用創出企業立地補助事業</t>
    <phoneticPr fontId="1"/>
  </si>
  <si>
    <t>公益財団法人福島県産業振興センター</t>
  </si>
  <si>
    <t>災害復興住宅融資等緊急対策事業</t>
  </si>
  <si>
    <t>災害復興住宅融資等事業</t>
  </si>
  <si>
    <t>独立行政法人住宅金融支援機構</t>
    <rPh sb="0" eb="2">
      <t>ドクリツ</t>
    </rPh>
    <rPh sb="2" eb="4">
      <t>ギョウセイ</t>
    </rPh>
    <rPh sb="4" eb="6">
      <t>ホウジン</t>
    </rPh>
    <phoneticPr fontId="1"/>
  </si>
  <si>
    <t>その他</t>
  </si>
  <si>
    <t>総務省</t>
    <rPh sb="0" eb="3">
      <t>ソウムショウ</t>
    </rPh>
    <phoneticPr fontId="1"/>
  </si>
  <si>
    <t>デジタル基盤改革支援基金</t>
    <phoneticPr fontId="1"/>
  </si>
  <si>
    <t>デジタル基盤改革支援補助金</t>
    <phoneticPr fontId="1"/>
  </si>
  <si>
    <t>地方公共団体情報システム機構</t>
    <phoneticPr fontId="1"/>
  </si>
  <si>
    <t>革新的情報通信技術研究開発推進基金</t>
    <phoneticPr fontId="1"/>
  </si>
  <si>
    <t>Beyond 5G研究開発促進事業</t>
    <phoneticPr fontId="1"/>
  </si>
  <si>
    <t>国立研究開発法人情報通信研究機構</t>
    <phoneticPr fontId="1"/>
  </si>
  <si>
    <t>補助、その他</t>
    <phoneticPr fontId="1"/>
  </si>
  <si>
    <t>デジタルインフラ整備基金</t>
    <phoneticPr fontId="1"/>
  </si>
  <si>
    <t>データセンター、海底ケーブル等の地方分散によるデジタルインフラ強靱化事業</t>
    <phoneticPr fontId="1"/>
  </si>
  <si>
    <t>一般社団法人情報通信ネットワーク産業協会</t>
    <rPh sb="0" eb="6">
      <t>イッパンシャダンホウジン</t>
    </rPh>
    <phoneticPr fontId="1"/>
  </si>
  <si>
    <t>情報通信研究開発基金</t>
    <phoneticPr fontId="1"/>
  </si>
  <si>
    <t>革新的情報通信技術（Beyond 5G（6G））基金事業</t>
    <phoneticPr fontId="1"/>
  </si>
  <si>
    <t>外務省</t>
    <rPh sb="0" eb="3">
      <t>ガイムショウ</t>
    </rPh>
    <phoneticPr fontId="1"/>
  </si>
  <si>
    <t>アジア文化交流強化基金</t>
  </si>
  <si>
    <t>アジア文化交流強化事業</t>
  </si>
  <si>
    <t>独立行政法人国際交流基金</t>
  </si>
  <si>
    <t>補助、その他</t>
    <rPh sb="0" eb="2">
      <t>ホジョ</t>
    </rPh>
    <rPh sb="5" eb="6">
      <t>ホカ</t>
    </rPh>
    <phoneticPr fontId="1"/>
  </si>
  <si>
    <t>日中植林・植樹国際連帯事業</t>
  </si>
  <si>
    <t>公益財団法人日中友好会館</t>
  </si>
  <si>
    <t>財務省</t>
    <rPh sb="0" eb="3">
      <t>ザイムショウ</t>
    </rPh>
    <phoneticPr fontId="1"/>
  </si>
  <si>
    <t>信用保証基金</t>
    <phoneticPr fontId="1"/>
  </si>
  <si>
    <t>信用保証事業</t>
    <phoneticPr fontId="1"/>
  </si>
  <si>
    <t>日本酒造組合中央会</t>
    <phoneticPr fontId="1"/>
  </si>
  <si>
    <t>運用型</t>
    <phoneticPr fontId="1"/>
  </si>
  <si>
    <t>債務保証</t>
    <phoneticPr fontId="1"/>
  </si>
  <si>
    <t>文部科学省</t>
    <rPh sb="0" eb="2">
      <t>モンブ</t>
    </rPh>
    <rPh sb="2" eb="5">
      <t>カガクショウ</t>
    </rPh>
    <phoneticPr fontId="1"/>
  </si>
  <si>
    <t>学術研究助成基金</t>
    <rPh sb="0" eb="2">
      <t>ガクジュツ</t>
    </rPh>
    <rPh sb="2" eb="4">
      <t>ケンキュウ</t>
    </rPh>
    <rPh sb="4" eb="6">
      <t>ジョセイ</t>
    </rPh>
    <rPh sb="6" eb="8">
      <t>キキン</t>
    </rPh>
    <phoneticPr fontId="1"/>
  </si>
  <si>
    <t>科学研究費助成事業（科研費）</t>
  </si>
  <si>
    <t>独立行政法人日本学術振興会</t>
    <rPh sb="0" eb="2">
      <t>ドクリツ</t>
    </rPh>
    <rPh sb="2" eb="4">
      <t>ギョウセイ</t>
    </rPh>
    <rPh sb="4" eb="6">
      <t>ホウジン</t>
    </rPh>
    <rPh sb="6" eb="8">
      <t>ニホン</t>
    </rPh>
    <rPh sb="8" eb="10">
      <t>ガクジュツ</t>
    </rPh>
    <rPh sb="10" eb="13">
      <t>シンコウカイ</t>
    </rPh>
    <phoneticPr fontId="1"/>
  </si>
  <si>
    <t>取崩し型</t>
    <rPh sb="0" eb="2">
      <t>トリクズ</t>
    </rPh>
    <rPh sb="3" eb="4">
      <t>カタ</t>
    </rPh>
    <phoneticPr fontId="1"/>
  </si>
  <si>
    <t>学資支給基金</t>
    <rPh sb="0" eb="6">
      <t>ガクシシキュウキキン</t>
    </rPh>
    <phoneticPr fontId="1"/>
  </si>
  <si>
    <t>給付型奨学金事業</t>
    <rPh sb="0" eb="3">
      <t>キュウフガタ</t>
    </rPh>
    <rPh sb="3" eb="6">
      <t>ショウガクキン</t>
    </rPh>
    <rPh sb="6" eb="8">
      <t>ジギョウ</t>
    </rPh>
    <phoneticPr fontId="1"/>
  </si>
  <si>
    <t>独立行政法人日本学生支援機構</t>
    <rPh sb="0" eb="2">
      <t>ドクリツ</t>
    </rPh>
    <rPh sb="2" eb="4">
      <t>ギョウセイ</t>
    </rPh>
    <rPh sb="4" eb="6">
      <t>ホウジン</t>
    </rPh>
    <rPh sb="6" eb="8">
      <t>ニホン</t>
    </rPh>
    <rPh sb="8" eb="10">
      <t>ガクセイ</t>
    </rPh>
    <rPh sb="10" eb="12">
      <t>シエン</t>
    </rPh>
    <rPh sb="12" eb="14">
      <t>キコウ</t>
    </rPh>
    <phoneticPr fontId="1"/>
  </si>
  <si>
    <t>革新的研究開発推進基金</t>
    <rPh sb="0" eb="9">
      <t>カクシンテキケンキュウカイハツスイシン</t>
    </rPh>
    <rPh sb="9" eb="11">
      <t>キキン</t>
    </rPh>
    <phoneticPr fontId="1"/>
  </si>
  <si>
    <t>ムーンショット型研究開発プログラム</t>
    <rPh sb="7" eb="12">
      <t>ガタケンキュウカイハツ</t>
    </rPh>
    <phoneticPr fontId="1"/>
  </si>
  <si>
    <t>国立研究開発法人科学技術振興機構</t>
  </si>
  <si>
    <t>4-1</t>
    <phoneticPr fontId="1"/>
  </si>
  <si>
    <t>4-2</t>
    <phoneticPr fontId="1"/>
  </si>
  <si>
    <t>ワクチン開発のための世界トップレベル研究開発拠点の形成事業</t>
  </si>
  <si>
    <t>国立研究開発法人日本医療研究開発機構</t>
    <rPh sb="0" eb="2">
      <t>コクリツ</t>
    </rPh>
    <rPh sb="2" eb="4">
      <t>ケンキュウ</t>
    </rPh>
    <rPh sb="4" eb="6">
      <t>カイハツ</t>
    </rPh>
    <rPh sb="6" eb="8">
      <t>ホウジン</t>
    </rPh>
    <rPh sb="8" eb="10">
      <t>ニホン</t>
    </rPh>
    <rPh sb="10" eb="12">
      <t>イリョウ</t>
    </rPh>
    <rPh sb="12" eb="14">
      <t>ケンキュウ</t>
    </rPh>
    <rPh sb="14" eb="16">
      <t>カイハツ</t>
    </rPh>
    <rPh sb="16" eb="18">
      <t>キコウ</t>
    </rPh>
    <phoneticPr fontId="1"/>
  </si>
  <si>
    <t>4-3</t>
    <phoneticPr fontId="1"/>
  </si>
  <si>
    <t>5-1</t>
    <phoneticPr fontId="1"/>
  </si>
  <si>
    <t>創発的研究推進基金</t>
  </si>
  <si>
    <t>創発的研究支援事業</t>
  </si>
  <si>
    <t>5-2</t>
    <phoneticPr fontId="1"/>
  </si>
  <si>
    <t>博士後期課程学生の処遇向上と研究環境確保</t>
    <rPh sb="0" eb="8">
      <t>ハカセコウキカテイガクセイ</t>
    </rPh>
    <rPh sb="9" eb="13">
      <t>ショグウコウジョウ</t>
    </rPh>
    <rPh sb="14" eb="16">
      <t>ケンキュウ</t>
    </rPh>
    <rPh sb="16" eb="20">
      <t>カンキョウカクホ</t>
    </rPh>
    <phoneticPr fontId="1"/>
  </si>
  <si>
    <t>6</t>
    <phoneticPr fontId="1"/>
  </si>
  <si>
    <t>経済安全保障重要技術育成基金</t>
  </si>
  <si>
    <t>経済安全保障重要技術育成プログラム</t>
    <rPh sb="0" eb="2">
      <t>ケイザイ</t>
    </rPh>
    <rPh sb="2" eb="4">
      <t>アンゼン</t>
    </rPh>
    <rPh sb="4" eb="6">
      <t>ホショウ</t>
    </rPh>
    <rPh sb="6" eb="8">
      <t>ジュウヨウ</t>
    </rPh>
    <rPh sb="8" eb="10">
      <t>ギジュツ</t>
    </rPh>
    <rPh sb="10" eb="12">
      <t>イクセイ</t>
    </rPh>
    <phoneticPr fontId="1"/>
  </si>
  <si>
    <t>7</t>
    <phoneticPr fontId="1"/>
  </si>
  <si>
    <t>大学等成長分野転換支援基金</t>
  </si>
  <si>
    <t>大学・高専機能強化支援事業</t>
  </si>
  <si>
    <t>独立行政法人大学改革支援・学位授与機構</t>
    <rPh sb="0" eb="6">
      <t>ドクリツギョウセイホウジン</t>
    </rPh>
    <phoneticPr fontId="1"/>
  </si>
  <si>
    <t>8</t>
    <phoneticPr fontId="1"/>
  </si>
  <si>
    <t>地域中核研究大学等強化促進基金</t>
  </si>
  <si>
    <t>地域中核・特色ある研究大学強化促進事業</t>
  </si>
  <si>
    <t>独立行政法人日本学術振興会</t>
    <rPh sb="0" eb="6">
      <t>ドクリツギョウセイホウジン</t>
    </rPh>
    <rPh sb="6" eb="8">
      <t>ニホン</t>
    </rPh>
    <rPh sb="8" eb="10">
      <t>ガクジュツ</t>
    </rPh>
    <rPh sb="10" eb="13">
      <t>シンコウカイ</t>
    </rPh>
    <phoneticPr fontId="1"/>
  </si>
  <si>
    <t>9</t>
    <phoneticPr fontId="1"/>
  </si>
  <si>
    <t>大学発新産業創出基金</t>
    <rPh sb="0" eb="2">
      <t>ダイガク</t>
    </rPh>
    <rPh sb="2" eb="3">
      <t>ハツ</t>
    </rPh>
    <rPh sb="3" eb="4">
      <t>シン</t>
    </rPh>
    <rPh sb="4" eb="6">
      <t>サンギョウ</t>
    </rPh>
    <rPh sb="6" eb="8">
      <t>ソウシュツ</t>
    </rPh>
    <rPh sb="8" eb="10">
      <t>キキン</t>
    </rPh>
    <phoneticPr fontId="1"/>
  </si>
  <si>
    <t>大学発新産業創出基金事業</t>
  </si>
  <si>
    <t>10-1</t>
    <phoneticPr fontId="1"/>
  </si>
  <si>
    <t>先端国際共同研究推進基金</t>
    <rPh sb="0" eb="12">
      <t>センタンコクサイキョウドウケンキュウスイシンキキン</t>
    </rPh>
    <phoneticPr fontId="1"/>
  </si>
  <si>
    <t>先端国際共同研究推進事業</t>
    <rPh sb="0" eb="12">
      <t>センタンコクサイキョウドウケンキュウスイシンジギョウ</t>
    </rPh>
    <phoneticPr fontId="1"/>
  </si>
  <si>
    <t>10-2</t>
    <phoneticPr fontId="1"/>
  </si>
  <si>
    <t>グローバル・スタートアップ・キャンパス構想先行国際共同研究事業</t>
    <rPh sb="19" eb="21">
      <t>コウソウ</t>
    </rPh>
    <rPh sb="21" eb="23">
      <t>センコウ</t>
    </rPh>
    <rPh sb="23" eb="25">
      <t>コクサイ</t>
    </rPh>
    <rPh sb="25" eb="27">
      <t>キョウドウ</t>
    </rPh>
    <rPh sb="27" eb="29">
      <t>ケンキュウ</t>
    </rPh>
    <rPh sb="29" eb="31">
      <t>ジギョウ</t>
    </rPh>
    <phoneticPr fontId="1"/>
  </si>
  <si>
    <t>11</t>
    <phoneticPr fontId="1"/>
  </si>
  <si>
    <t>先端国際共同研究推進プログラム</t>
    <rPh sb="0" eb="2">
      <t>センタン</t>
    </rPh>
    <rPh sb="2" eb="4">
      <t>コクサイ</t>
    </rPh>
    <rPh sb="4" eb="6">
      <t>キョウドウ</t>
    </rPh>
    <rPh sb="6" eb="8">
      <t>ケンキュウ</t>
    </rPh>
    <rPh sb="8" eb="10">
      <t>スイシン</t>
    </rPh>
    <phoneticPr fontId="1"/>
  </si>
  <si>
    <t>国立研究開発法人日本医療研究開発機構</t>
    <rPh sb="0" eb="8">
      <t>コクリツケンキュウカイハツホウジン</t>
    </rPh>
    <rPh sb="8" eb="10">
      <t>ニホン</t>
    </rPh>
    <rPh sb="10" eb="12">
      <t>イリョウ</t>
    </rPh>
    <rPh sb="12" eb="14">
      <t>ケンキュウ</t>
    </rPh>
    <rPh sb="14" eb="16">
      <t>カイハツ</t>
    </rPh>
    <rPh sb="16" eb="18">
      <t>キコウ</t>
    </rPh>
    <phoneticPr fontId="1"/>
  </si>
  <si>
    <t>12</t>
    <phoneticPr fontId="1"/>
  </si>
  <si>
    <t>革新的GX技術創出事業基金</t>
    <rPh sb="0" eb="3">
      <t>カクシンテキ</t>
    </rPh>
    <rPh sb="5" eb="7">
      <t>ギジュツ</t>
    </rPh>
    <rPh sb="7" eb="9">
      <t>ソウシュツ</t>
    </rPh>
    <rPh sb="9" eb="11">
      <t>ジギョウ</t>
    </rPh>
    <rPh sb="11" eb="13">
      <t>キキン</t>
    </rPh>
    <phoneticPr fontId="1"/>
  </si>
  <si>
    <t>革新的GX技術創出事業（GteX）</t>
    <rPh sb="0" eb="3">
      <t>カクシンテキ</t>
    </rPh>
    <rPh sb="5" eb="7">
      <t>ギジュツ</t>
    </rPh>
    <rPh sb="7" eb="9">
      <t>ソウシュツ</t>
    </rPh>
    <rPh sb="9" eb="11">
      <t>ジギョウ</t>
    </rPh>
    <phoneticPr fontId="1"/>
  </si>
  <si>
    <t>厚生労働省</t>
  </si>
  <si>
    <t>特定Ｃ型肝炎ウイルス感染者救済基金</t>
    <rPh sb="0" eb="2">
      <t>トクテイ</t>
    </rPh>
    <rPh sb="3" eb="4">
      <t>ガタ</t>
    </rPh>
    <rPh sb="4" eb="6">
      <t>カンエン</t>
    </rPh>
    <rPh sb="10" eb="13">
      <t>カンセンシャ</t>
    </rPh>
    <rPh sb="13" eb="15">
      <t>キュウサイ</t>
    </rPh>
    <rPh sb="15" eb="17">
      <t>キキン</t>
    </rPh>
    <phoneticPr fontId="1"/>
  </si>
  <si>
    <t>特定C型肝炎ウイルス感染者等救済給付金支給等業務費交付金</t>
  </si>
  <si>
    <t>独立行政法人医薬品医療機器総合機構</t>
    <rPh sb="0" eb="2">
      <t>ドクリツ</t>
    </rPh>
    <rPh sb="2" eb="4">
      <t>ギョウセイ</t>
    </rPh>
    <rPh sb="4" eb="6">
      <t>ホウジン</t>
    </rPh>
    <rPh sb="6" eb="9">
      <t>イヤクヒン</t>
    </rPh>
    <rPh sb="9" eb="11">
      <t>イリョウ</t>
    </rPh>
    <rPh sb="11" eb="13">
      <t>キキ</t>
    </rPh>
    <rPh sb="13" eb="15">
      <t>ソウゴウ</t>
    </rPh>
    <rPh sb="15" eb="17">
      <t>キコウ</t>
    </rPh>
    <phoneticPr fontId="1"/>
  </si>
  <si>
    <t>特定Ｂ型肝炎ウイルス感染者給付金等支給基金</t>
  </si>
  <si>
    <t>特定Ｂ型肝炎ウイルス感染者給付金等支給業務費交付金</t>
  </si>
  <si>
    <t>特別民間法人　社会保険診療報酬支払基金</t>
    <rPh sb="7" eb="9">
      <t>シャカイ</t>
    </rPh>
    <rPh sb="9" eb="11">
      <t>ホケン</t>
    </rPh>
    <rPh sb="11" eb="13">
      <t>シンリョウ</t>
    </rPh>
    <rPh sb="13" eb="15">
      <t>ホウシュウ</t>
    </rPh>
    <rPh sb="15" eb="17">
      <t>シハラ</t>
    </rPh>
    <rPh sb="17" eb="19">
      <t>キキン</t>
    </rPh>
    <phoneticPr fontId="1"/>
  </si>
  <si>
    <t>ハンセン病元患者家族補償金支払基金</t>
  </si>
  <si>
    <t>ハンセン病元患者家族補償金支給等業務費交付金</t>
  </si>
  <si>
    <t>独立行政法人福祉医療機構</t>
  </si>
  <si>
    <t>医療情報化支援基金</t>
  </si>
  <si>
    <t>医療提供体制設備整備交付金</t>
  </si>
  <si>
    <t>特別民間法人社会保険診療報酬支払基金</t>
    <rPh sb="6" eb="8">
      <t>シャカイ</t>
    </rPh>
    <rPh sb="8" eb="10">
      <t>ホケン</t>
    </rPh>
    <rPh sb="10" eb="12">
      <t>シンリョウ</t>
    </rPh>
    <rPh sb="12" eb="14">
      <t>ホウシュウ</t>
    </rPh>
    <rPh sb="14" eb="16">
      <t>シハラ</t>
    </rPh>
    <rPh sb="16" eb="18">
      <t>キキン</t>
    </rPh>
    <phoneticPr fontId="1"/>
  </si>
  <si>
    <t>ワクチン生産体制等緊急整備基金</t>
  </si>
  <si>
    <t>ワクチン生産体制等緊急整備事業</t>
  </si>
  <si>
    <t>一般社団法人新薬・未承認薬等研究開発支援センター</t>
  </si>
  <si>
    <t>取崩し型、その他</t>
    <rPh sb="3" eb="4">
      <t>ガタ</t>
    </rPh>
    <rPh sb="7" eb="8">
      <t>タ</t>
    </rPh>
    <phoneticPr fontId="1"/>
  </si>
  <si>
    <t>6-1</t>
    <phoneticPr fontId="1"/>
  </si>
  <si>
    <t>革新的研究開発推進基金</t>
  </si>
  <si>
    <t>健康・医療分野におけるムーンショット型研究開発等事業</t>
  </si>
  <si>
    <t>国立研究開発法人日本医療研究開発機構</t>
  </si>
  <si>
    <t>6-2</t>
    <phoneticPr fontId="1"/>
  </si>
  <si>
    <t>ワクチン開発推進事業</t>
  </si>
  <si>
    <t>6-3</t>
    <phoneticPr fontId="1"/>
  </si>
  <si>
    <t>ワクチン・新規モダリティ研究開発事業</t>
  </si>
  <si>
    <t>特定石綿被害建設業務労働者等給付金等支払基金</t>
  </si>
  <si>
    <t>特定石綿被害建設業務労働者等給付金等支給業務費交付金</t>
  </si>
  <si>
    <t>独立行政法人労働者健康安全機構</t>
    <rPh sb="6" eb="9">
      <t>ロウドウシャ</t>
    </rPh>
    <rPh sb="9" eb="11">
      <t>ケンコウ</t>
    </rPh>
    <rPh sb="11" eb="13">
      <t>アンゼン</t>
    </rPh>
    <phoneticPr fontId="1"/>
  </si>
  <si>
    <t>抗菌薬原薬国産化支援基金</t>
  </si>
  <si>
    <t>抗菌薬原薬国産化事業</t>
  </si>
  <si>
    <t>国立研究開発法人医薬基盤・健康・栄養研究所</t>
    <rPh sb="0" eb="2">
      <t>コクリツ</t>
    </rPh>
    <rPh sb="2" eb="4">
      <t>ケンキュウ</t>
    </rPh>
    <rPh sb="4" eb="6">
      <t>カイハツ</t>
    </rPh>
    <rPh sb="6" eb="8">
      <t>ホウジン</t>
    </rPh>
    <rPh sb="8" eb="10">
      <t>イヤク</t>
    </rPh>
    <rPh sb="10" eb="12">
      <t>キバン</t>
    </rPh>
    <rPh sb="13" eb="15">
      <t>ケンコウ</t>
    </rPh>
    <rPh sb="16" eb="18">
      <t>エイヨウ</t>
    </rPh>
    <rPh sb="18" eb="21">
      <t>ケンキュウジョ</t>
    </rPh>
    <phoneticPr fontId="5"/>
  </si>
  <si>
    <t>農林水産省</t>
    <rPh sb="0" eb="2">
      <t>ノウリン</t>
    </rPh>
    <rPh sb="2" eb="5">
      <t>スイサンショウ</t>
    </rPh>
    <phoneticPr fontId="1"/>
  </si>
  <si>
    <t>1</t>
  </si>
  <si>
    <t>地域還元型再生可能エネルギーモデル早期確立基金</t>
    <rPh sb="0" eb="5">
      <t>チイキカンゲンガタ</t>
    </rPh>
    <rPh sb="5" eb="7">
      <t>サイセイ</t>
    </rPh>
    <rPh sb="7" eb="9">
      <t>カノウ</t>
    </rPh>
    <rPh sb="17" eb="19">
      <t>ソウキ</t>
    </rPh>
    <rPh sb="19" eb="21">
      <t>カクリツ</t>
    </rPh>
    <rPh sb="21" eb="23">
      <t>キキン</t>
    </rPh>
    <phoneticPr fontId="7"/>
  </si>
  <si>
    <t>地域還元型再生可能エネルギーモデル早期確立事業</t>
    <rPh sb="21" eb="23">
      <t>ジギョウ</t>
    </rPh>
    <phoneticPr fontId="7"/>
  </si>
  <si>
    <t>公益財団法人食品等流通合理化促進機構</t>
    <rPh sb="0" eb="6">
      <t>コウエキ</t>
    </rPh>
    <rPh sb="14" eb="16">
      <t>ソクシン</t>
    </rPh>
    <rPh sb="16" eb="18">
      <t>キコウ</t>
    </rPh>
    <phoneticPr fontId="7"/>
  </si>
  <si>
    <t>取崩し型</t>
    <rPh sb="3" eb="4">
      <t>ガタ</t>
    </rPh>
    <phoneticPr fontId="6"/>
  </si>
  <si>
    <t>補助</t>
    <rPh sb="0" eb="2">
      <t>ホジョ</t>
    </rPh>
    <phoneticPr fontId="6"/>
  </si>
  <si>
    <t>2</t>
  </si>
  <si>
    <t>食品等流通合理化対策債務保証事業基金</t>
    <rPh sb="0" eb="2">
      <t>ショクヒン</t>
    </rPh>
    <rPh sb="2" eb="3">
      <t>トウ</t>
    </rPh>
    <rPh sb="3" eb="5">
      <t>リュウツウ</t>
    </rPh>
    <rPh sb="5" eb="8">
      <t>ゴウリカ</t>
    </rPh>
    <rPh sb="8" eb="10">
      <t>タイサク</t>
    </rPh>
    <rPh sb="10" eb="12">
      <t>サイム</t>
    </rPh>
    <rPh sb="12" eb="14">
      <t>ホショウ</t>
    </rPh>
    <rPh sb="14" eb="16">
      <t>ジギョウ</t>
    </rPh>
    <rPh sb="16" eb="18">
      <t>キキン</t>
    </rPh>
    <phoneticPr fontId="7"/>
  </si>
  <si>
    <t>食品等流通合理化対策債務保証事業</t>
    <rPh sb="8" eb="10">
      <t>タイサク</t>
    </rPh>
    <rPh sb="10" eb="12">
      <t>サイム</t>
    </rPh>
    <rPh sb="12" eb="14">
      <t>ホショウ</t>
    </rPh>
    <rPh sb="14" eb="16">
      <t>ジギョウ</t>
    </rPh>
    <phoneticPr fontId="7"/>
  </si>
  <si>
    <t>保有型</t>
    <rPh sb="0" eb="2">
      <t>ホユウ</t>
    </rPh>
    <rPh sb="2" eb="3">
      <t>ガタ</t>
    </rPh>
    <phoneticPr fontId="4"/>
  </si>
  <si>
    <t>債務保証</t>
    <rPh sb="0" eb="2">
      <t>サイム</t>
    </rPh>
    <rPh sb="2" eb="4">
      <t>ホショウ</t>
    </rPh>
    <phoneticPr fontId="4"/>
  </si>
  <si>
    <t>3</t>
  </si>
  <si>
    <t>食品等流通合理化緊急対策事業資金</t>
  </si>
  <si>
    <t>食品等流通合理化緊急対策事業</t>
  </si>
  <si>
    <t>回転型</t>
    <rPh sb="0" eb="3">
      <t>カイテンガタ</t>
    </rPh>
    <phoneticPr fontId="4"/>
  </si>
  <si>
    <t>貸付</t>
    <rPh sb="0" eb="2">
      <t>カシツケ</t>
    </rPh>
    <phoneticPr fontId="4"/>
  </si>
  <si>
    <t>4</t>
  </si>
  <si>
    <t>中堅外食事業者資金融通円滑化基金</t>
  </si>
  <si>
    <t>中堅外食事業者資金融通円滑化事業</t>
  </si>
  <si>
    <t>一般社団法人日本フードサービス協会</t>
    <rPh sb="0" eb="2">
      <t>イッパン</t>
    </rPh>
    <rPh sb="2" eb="4">
      <t>シャダン</t>
    </rPh>
    <rPh sb="4" eb="6">
      <t>ホウジン</t>
    </rPh>
    <rPh sb="6" eb="8">
      <t>ニホン</t>
    </rPh>
    <rPh sb="15" eb="17">
      <t>キョウカイ</t>
    </rPh>
    <phoneticPr fontId="7"/>
  </si>
  <si>
    <t>保有型</t>
    <rPh sb="0" eb="3">
      <t>ホユウガタ</t>
    </rPh>
    <phoneticPr fontId="10"/>
  </si>
  <si>
    <t>債務保証</t>
    <rPh sb="0" eb="4">
      <t>サイムホショウ</t>
    </rPh>
    <phoneticPr fontId="10"/>
  </si>
  <si>
    <t>5</t>
  </si>
  <si>
    <t>野菜生産出荷安定資金</t>
  </si>
  <si>
    <t>野菜価格安定対策事業</t>
    <rPh sb="0" eb="2">
      <t>ヤサイ</t>
    </rPh>
    <rPh sb="2" eb="4">
      <t>カカク</t>
    </rPh>
    <rPh sb="4" eb="6">
      <t>アンテイ</t>
    </rPh>
    <rPh sb="6" eb="8">
      <t>タイサク</t>
    </rPh>
    <rPh sb="8" eb="10">
      <t>ジギョウ</t>
    </rPh>
    <phoneticPr fontId="7"/>
  </si>
  <si>
    <t>独立行政法人農畜産業振興機構</t>
    <rPh sb="0" eb="2">
      <t>ドクリツ</t>
    </rPh>
    <rPh sb="2" eb="4">
      <t>ギョウセイ</t>
    </rPh>
    <rPh sb="4" eb="6">
      <t>ホウジン</t>
    </rPh>
    <phoneticPr fontId="7"/>
  </si>
  <si>
    <t>補てん</t>
    <rPh sb="0" eb="1">
      <t>ホ</t>
    </rPh>
    <phoneticPr fontId="6"/>
  </si>
  <si>
    <t>6</t>
  </si>
  <si>
    <t>施設園芸等燃料価格高騰対策基金</t>
    <rPh sb="0" eb="2">
      <t>シセツ</t>
    </rPh>
    <rPh sb="2" eb="4">
      <t>エンゲイ</t>
    </rPh>
    <rPh sb="4" eb="5">
      <t>トウ</t>
    </rPh>
    <rPh sb="5" eb="7">
      <t>ネンリョウ</t>
    </rPh>
    <rPh sb="7" eb="9">
      <t>カカク</t>
    </rPh>
    <rPh sb="9" eb="11">
      <t>コウトウ</t>
    </rPh>
    <rPh sb="11" eb="13">
      <t>タイサク</t>
    </rPh>
    <rPh sb="13" eb="15">
      <t>キキン</t>
    </rPh>
    <phoneticPr fontId="7"/>
  </si>
  <si>
    <t>施設園芸等燃料価格高騰対策</t>
    <rPh sb="0" eb="2">
      <t>シセツ</t>
    </rPh>
    <rPh sb="2" eb="4">
      <t>エンゲイ</t>
    </rPh>
    <rPh sb="4" eb="5">
      <t>トウ</t>
    </rPh>
    <rPh sb="6" eb="7">
      <t>リョウ</t>
    </rPh>
    <phoneticPr fontId="7"/>
  </si>
  <si>
    <t>一般社団法人日本施設園芸協会</t>
    <rPh sb="0" eb="2">
      <t>イッパン</t>
    </rPh>
    <rPh sb="2" eb="6">
      <t>シャダンホウジン</t>
    </rPh>
    <phoneticPr fontId="7"/>
  </si>
  <si>
    <t>取崩し型</t>
    <rPh sb="0" eb="1">
      <t>ト</t>
    </rPh>
    <rPh sb="1" eb="2">
      <t>クズ</t>
    </rPh>
    <rPh sb="3" eb="4">
      <t>ガタ</t>
    </rPh>
    <phoneticPr fontId="10"/>
  </si>
  <si>
    <t>補てん</t>
    <rPh sb="0" eb="1">
      <t>ホ</t>
    </rPh>
    <phoneticPr fontId="10"/>
  </si>
  <si>
    <t>7</t>
  </si>
  <si>
    <t>いぐさ・畳表農家経営所得安定化対策基金</t>
  </si>
  <si>
    <t>いぐさ・畳表農家経営所得安定化対策事業</t>
  </si>
  <si>
    <t>熊本県い業生産販売振興協会</t>
  </si>
  <si>
    <t>8</t>
  </si>
  <si>
    <t>産地パワーアップ事業基金</t>
    <rPh sb="0" eb="2">
      <t>サンチ</t>
    </rPh>
    <rPh sb="8" eb="10">
      <t>ジギョウ</t>
    </rPh>
    <rPh sb="10" eb="12">
      <t>キキン</t>
    </rPh>
    <phoneticPr fontId="7"/>
  </si>
  <si>
    <t>産地生産基盤パワーアップ事業</t>
    <rPh sb="0" eb="2">
      <t>サンチ</t>
    </rPh>
    <rPh sb="2" eb="4">
      <t>セイサン</t>
    </rPh>
    <rPh sb="4" eb="6">
      <t>キバン</t>
    </rPh>
    <rPh sb="12" eb="14">
      <t>ジギョウ</t>
    </rPh>
    <phoneticPr fontId="7"/>
  </si>
  <si>
    <t>公益財団法人日本特産農産物協会</t>
    <rPh sb="6" eb="8">
      <t>ニホン</t>
    </rPh>
    <rPh sb="8" eb="10">
      <t>トクサン</t>
    </rPh>
    <rPh sb="10" eb="13">
      <t>ノウサンブツ</t>
    </rPh>
    <rPh sb="13" eb="15">
      <t>キョウカイ</t>
    </rPh>
    <phoneticPr fontId="7"/>
  </si>
  <si>
    <t>9</t>
  </si>
  <si>
    <t>さとうきび増産基金</t>
    <rPh sb="5" eb="7">
      <t>ゾウサン</t>
    </rPh>
    <rPh sb="7" eb="9">
      <t>キキン</t>
    </rPh>
    <phoneticPr fontId="7"/>
  </si>
  <si>
    <t>甘味資源作物安定生産体制確立事業</t>
    <rPh sb="0" eb="2">
      <t>カンミ</t>
    </rPh>
    <rPh sb="2" eb="4">
      <t>シゲン</t>
    </rPh>
    <rPh sb="4" eb="6">
      <t>サクモツ</t>
    </rPh>
    <rPh sb="6" eb="8">
      <t>アンテイ</t>
    </rPh>
    <rPh sb="8" eb="10">
      <t>セイサン</t>
    </rPh>
    <rPh sb="10" eb="12">
      <t>タイセイ</t>
    </rPh>
    <rPh sb="12" eb="14">
      <t>カクリツ</t>
    </rPh>
    <rPh sb="14" eb="16">
      <t>ジギョウ</t>
    </rPh>
    <phoneticPr fontId="7"/>
  </si>
  <si>
    <t>公益社団法人鹿児島県糖業振興協会
公益社団法人沖縄県糖業振興協会
宮崎県農業再生協議会
鹿児島農業再生協議会</t>
  </si>
  <si>
    <t>10</t>
  </si>
  <si>
    <t>肥料原料備蓄対策事業基金</t>
    <rPh sb="8" eb="10">
      <t>ジギョウ</t>
    </rPh>
    <phoneticPr fontId="7"/>
  </si>
  <si>
    <t>肥料原料備蓄対策事業</t>
  </si>
  <si>
    <t>一般財団法人肥料経済研究所</t>
    <phoneticPr fontId="1"/>
  </si>
  <si>
    <t>補助</t>
    <rPh sb="0" eb="2">
      <t>ホジョ</t>
    </rPh>
    <phoneticPr fontId="10"/>
  </si>
  <si>
    <t>11</t>
  </si>
  <si>
    <t>畜産・酪農収益力強化総合対策基金</t>
    <rPh sb="0" eb="2">
      <t>チクサン</t>
    </rPh>
    <rPh sb="3" eb="5">
      <t>ラクノウ</t>
    </rPh>
    <rPh sb="5" eb="8">
      <t>シュウエキリョク</t>
    </rPh>
    <rPh sb="8" eb="10">
      <t>キョウカ</t>
    </rPh>
    <rPh sb="10" eb="12">
      <t>ソウゴウ</t>
    </rPh>
    <rPh sb="12" eb="14">
      <t>タイサク</t>
    </rPh>
    <rPh sb="14" eb="16">
      <t>キキン</t>
    </rPh>
    <phoneticPr fontId="7"/>
  </si>
  <si>
    <t>畜産・酪農収益力強化総合対策基金等事業</t>
    <rPh sb="14" eb="16">
      <t>キキン</t>
    </rPh>
    <rPh sb="16" eb="17">
      <t>トウ</t>
    </rPh>
    <rPh sb="17" eb="19">
      <t>ジギョウ</t>
    </rPh>
    <phoneticPr fontId="7"/>
  </si>
  <si>
    <t>公益社団法人中央畜産会</t>
    <rPh sb="0" eb="2">
      <t>コウエキ</t>
    </rPh>
    <rPh sb="2" eb="3">
      <t>シャ</t>
    </rPh>
    <rPh sb="6" eb="8">
      <t>チュウオウ</t>
    </rPh>
    <rPh sb="8" eb="10">
      <t>チクサン</t>
    </rPh>
    <rPh sb="10" eb="11">
      <t>カイ</t>
    </rPh>
    <phoneticPr fontId="7"/>
  </si>
  <si>
    <t>利子助成・補給、補助</t>
    <rPh sb="0" eb="2">
      <t>リシ</t>
    </rPh>
    <rPh sb="2" eb="4">
      <t>ジョセイ</t>
    </rPh>
    <rPh sb="5" eb="7">
      <t>ホキュウ</t>
    </rPh>
    <rPh sb="8" eb="10">
      <t>ホジョ</t>
    </rPh>
    <phoneticPr fontId="10"/>
  </si>
  <si>
    <t>12</t>
  </si>
  <si>
    <t>異常補てん積立基金</t>
    <rPh sb="0" eb="2">
      <t>イジョウ</t>
    </rPh>
    <rPh sb="2" eb="3">
      <t>ホ</t>
    </rPh>
    <rPh sb="5" eb="7">
      <t>ツミタテ</t>
    </rPh>
    <rPh sb="7" eb="9">
      <t>キキン</t>
    </rPh>
    <phoneticPr fontId="7"/>
  </si>
  <si>
    <t>配合飼料価格安定対策事業</t>
    <rPh sb="0" eb="2">
      <t>ハイゴウ</t>
    </rPh>
    <rPh sb="2" eb="4">
      <t>シリョウ</t>
    </rPh>
    <rPh sb="4" eb="6">
      <t>カカク</t>
    </rPh>
    <rPh sb="6" eb="8">
      <t>アンテイ</t>
    </rPh>
    <rPh sb="8" eb="10">
      <t>タイサク</t>
    </rPh>
    <rPh sb="10" eb="12">
      <t>ジギョウ</t>
    </rPh>
    <phoneticPr fontId="7"/>
  </si>
  <si>
    <t>公益社団法人配合飼料供給安定機構</t>
    <rPh sb="0" eb="2">
      <t>コウエキ</t>
    </rPh>
    <rPh sb="2" eb="6">
      <t>シャダンホウジン</t>
    </rPh>
    <rPh sb="6" eb="8">
      <t>ハイゴウ</t>
    </rPh>
    <rPh sb="8" eb="10">
      <t>シリョウ</t>
    </rPh>
    <rPh sb="10" eb="12">
      <t>キョウキュウ</t>
    </rPh>
    <rPh sb="12" eb="14">
      <t>アンテイ</t>
    </rPh>
    <rPh sb="14" eb="16">
      <t>キコウ</t>
    </rPh>
    <phoneticPr fontId="7"/>
  </si>
  <si>
    <t>取崩し型</t>
    <rPh sb="3" eb="4">
      <t>ガタ</t>
    </rPh>
    <phoneticPr fontId="4"/>
  </si>
  <si>
    <t>貸付、補てん</t>
    <rPh sb="3" eb="4">
      <t>ホ</t>
    </rPh>
    <phoneticPr fontId="14"/>
  </si>
  <si>
    <t>13</t>
  </si>
  <si>
    <t>畜産経営維持安定特別対策基金</t>
  </si>
  <si>
    <t>畜産経営維持安定特別対策事業</t>
    <rPh sb="0" eb="2">
      <t>チクサン</t>
    </rPh>
    <rPh sb="2" eb="4">
      <t>ケイエイ</t>
    </rPh>
    <rPh sb="4" eb="6">
      <t>イジ</t>
    </rPh>
    <rPh sb="6" eb="8">
      <t>アンテイ</t>
    </rPh>
    <rPh sb="8" eb="10">
      <t>トクベツ</t>
    </rPh>
    <rPh sb="10" eb="12">
      <t>タイサク</t>
    </rPh>
    <rPh sb="12" eb="14">
      <t>ジギョウ</t>
    </rPh>
    <phoneticPr fontId="7"/>
  </si>
  <si>
    <t>一般社団法人全国畜産経営安定基金協会</t>
    <rPh sb="2" eb="3">
      <t>シャ</t>
    </rPh>
    <rPh sb="6" eb="8">
      <t>ゼンコク</t>
    </rPh>
    <rPh sb="8" eb="10">
      <t>チクサン</t>
    </rPh>
    <rPh sb="10" eb="12">
      <t>ケイエイ</t>
    </rPh>
    <rPh sb="12" eb="14">
      <t>アンテイ</t>
    </rPh>
    <rPh sb="14" eb="16">
      <t>キキン</t>
    </rPh>
    <rPh sb="16" eb="18">
      <t>キョウカイ</t>
    </rPh>
    <phoneticPr fontId="7"/>
  </si>
  <si>
    <t>14</t>
  </si>
  <si>
    <t>馬産地再活性化基金</t>
  </si>
  <si>
    <t>馬産地再活性化緊急対策事業</t>
  </si>
  <si>
    <t>地方共同法人地方競馬全国協会</t>
    <phoneticPr fontId="1"/>
  </si>
  <si>
    <t>債務保証、利子助成・補給、補助</t>
    <phoneticPr fontId="1"/>
  </si>
  <si>
    <t>15</t>
  </si>
  <si>
    <t>鶏卵生産者経営安定対策基金</t>
  </si>
  <si>
    <t>鶏卵生産者経営安定対策事業</t>
  </si>
  <si>
    <t>一般社団法人日本養鶏協会</t>
    <rPh sb="0" eb="2">
      <t>イッパン</t>
    </rPh>
    <rPh sb="2" eb="6">
      <t>シャダンホウジン</t>
    </rPh>
    <phoneticPr fontId="6"/>
  </si>
  <si>
    <t>補助、補てん</t>
    <rPh sb="0" eb="2">
      <t>ホジョ</t>
    </rPh>
    <rPh sb="3" eb="4">
      <t>ホ</t>
    </rPh>
    <phoneticPr fontId="10"/>
  </si>
  <si>
    <t>16-1</t>
  </si>
  <si>
    <t>認定農業者等経営支援基金</t>
  </si>
  <si>
    <t>省エネルギー・低コスト経営支援緊急対策利子助成金交付事業</t>
  </si>
  <si>
    <t>一般社団法人全国農業会議所</t>
    <rPh sb="0" eb="2">
      <t>イッパン</t>
    </rPh>
    <rPh sb="2" eb="6">
      <t>シャダンホウジン</t>
    </rPh>
    <rPh sb="6" eb="8">
      <t>ゼンコク</t>
    </rPh>
    <rPh sb="8" eb="10">
      <t>ノウギョウ</t>
    </rPh>
    <rPh sb="10" eb="13">
      <t>カイギショ</t>
    </rPh>
    <phoneticPr fontId="7"/>
  </si>
  <si>
    <t>取崩し型</t>
    <rPh sb="0" eb="2">
      <t>トリクズシ</t>
    </rPh>
    <rPh sb="3" eb="4">
      <t>ガタ</t>
    </rPh>
    <phoneticPr fontId="10"/>
  </si>
  <si>
    <t>利子助成・補給</t>
    <rPh sb="0" eb="2">
      <t>リシ</t>
    </rPh>
    <rPh sb="2" eb="4">
      <t>ジョセイ</t>
    </rPh>
    <rPh sb="5" eb="7">
      <t>ホキュウ</t>
    </rPh>
    <phoneticPr fontId="10"/>
  </si>
  <si>
    <t>16-2</t>
  </si>
  <si>
    <t>雇用創出経営支援緊急対策利子助成金交付事業</t>
  </si>
  <si>
    <t>17-1</t>
  </si>
  <si>
    <t>担い手支援貸付原資基金</t>
  </si>
  <si>
    <t>経営構造改革緊急加速リース支援事業</t>
    <rPh sb="0" eb="2">
      <t>ケイエイ</t>
    </rPh>
    <rPh sb="2" eb="4">
      <t>コウゾウ</t>
    </rPh>
    <rPh sb="4" eb="6">
      <t>カイカク</t>
    </rPh>
    <rPh sb="6" eb="8">
      <t>キンキュウ</t>
    </rPh>
    <rPh sb="8" eb="10">
      <t>カソク</t>
    </rPh>
    <rPh sb="13" eb="15">
      <t>シエン</t>
    </rPh>
    <rPh sb="15" eb="17">
      <t>ジギョウ</t>
    </rPh>
    <phoneticPr fontId="7"/>
  </si>
  <si>
    <t>公益社団法人全国農地保有合理化協会</t>
    <rPh sb="0" eb="6">
      <t>コウエキ</t>
    </rPh>
    <phoneticPr fontId="7"/>
  </si>
  <si>
    <t>回転型</t>
    <rPh sb="0" eb="3">
      <t>カイテンガタ</t>
    </rPh>
    <phoneticPr fontId="15"/>
  </si>
  <si>
    <t>貸付</t>
    <rPh sb="0" eb="2">
      <t>カシツケ</t>
    </rPh>
    <phoneticPr fontId="15"/>
  </si>
  <si>
    <t>17-2</t>
  </si>
  <si>
    <t>担い手支援貸付原資基金</t>
    <rPh sb="0" eb="1">
      <t>ニナ</t>
    </rPh>
    <rPh sb="2" eb="3">
      <t>テ</t>
    </rPh>
    <rPh sb="3" eb="5">
      <t>シエン</t>
    </rPh>
    <rPh sb="5" eb="7">
      <t>カシツケ</t>
    </rPh>
    <rPh sb="7" eb="9">
      <t>ゲンシ</t>
    </rPh>
    <rPh sb="9" eb="11">
      <t>キキン</t>
    </rPh>
    <phoneticPr fontId="7"/>
  </si>
  <si>
    <t>農地保有合理化促進事業</t>
    <rPh sb="0" eb="2">
      <t>ノウチ</t>
    </rPh>
    <rPh sb="2" eb="4">
      <t>ホユウ</t>
    </rPh>
    <rPh sb="4" eb="7">
      <t>ゴウリカ</t>
    </rPh>
    <rPh sb="7" eb="9">
      <t>ソクシン</t>
    </rPh>
    <rPh sb="9" eb="11">
      <t>ジギョウ</t>
    </rPh>
    <phoneticPr fontId="7"/>
  </si>
  <si>
    <t>18</t>
  </si>
  <si>
    <t>担い手経営発展支援基金</t>
    <rPh sb="0" eb="1">
      <t>ニナ</t>
    </rPh>
    <rPh sb="2" eb="3">
      <t>テ</t>
    </rPh>
    <rPh sb="3" eb="5">
      <t>ケイエイ</t>
    </rPh>
    <rPh sb="5" eb="7">
      <t>ハッテン</t>
    </rPh>
    <rPh sb="7" eb="9">
      <t>シエン</t>
    </rPh>
    <rPh sb="9" eb="11">
      <t>キキン</t>
    </rPh>
    <phoneticPr fontId="7"/>
  </si>
  <si>
    <t>担い手経営発展支援金融対策事業</t>
    <rPh sb="0" eb="1">
      <t>ニナ</t>
    </rPh>
    <rPh sb="2" eb="3">
      <t>テ</t>
    </rPh>
    <rPh sb="3" eb="5">
      <t>ケイエイ</t>
    </rPh>
    <rPh sb="5" eb="7">
      <t>ハッテン</t>
    </rPh>
    <rPh sb="7" eb="9">
      <t>シエン</t>
    </rPh>
    <rPh sb="9" eb="11">
      <t>キンユウ</t>
    </rPh>
    <rPh sb="11" eb="13">
      <t>タイサク</t>
    </rPh>
    <rPh sb="13" eb="15">
      <t>ジギョウ</t>
    </rPh>
    <phoneticPr fontId="7"/>
  </si>
  <si>
    <t>公益財団法人農林水産長期金融協会</t>
    <phoneticPr fontId="1"/>
  </si>
  <si>
    <t>19</t>
  </si>
  <si>
    <t>農業経営収入保険特約補塡資金</t>
  </si>
  <si>
    <t>農業経営収入保険特約補塡金造成費交付金</t>
  </si>
  <si>
    <t>全国農業共済組合連合会</t>
  </si>
  <si>
    <t>20</t>
  </si>
  <si>
    <t>ムーンショット型農林水産研究開発事業</t>
  </si>
  <si>
    <t>国立研究開発法人農業・食品産業技術総合研究機構生物系特定産業技術研究支援センター</t>
    <rPh sb="23" eb="25">
      <t>セイブツ</t>
    </rPh>
    <rPh sb="25" eb="26">
      <t>ケイ</t>
    </rPh>
    <rPh sb="26" eb="28">
      <t>トクテイ</t>
    </rPh>
    <rPh sb="28" eb="30">
      <t>サンギョウ</t>
    </rPh>
    <rPh sb="30" eb="32">
      <t>ギジュツ</t>
    </rPh>
    <rPh sb="32" eb="34">
      <t>ケンキュウ</t>
    </rPh>
    <rPh sb="34" eb="36">
      <t>シエン</t>
    </rPh>
    <phoneticPr fontId="6"/>
  </si>
  <si>
    <t>その他</t>
    <rPh sb="2" eb="3">
      <t>ホカ</t>
    </rPh>
    <phoneticPr fontId="10"/>
  </si>
  <si>
    <t>21</t>
  </si>
  <si>
    <t>貸付事業資金</t>
    <rPh sb="0" eb="2">
      <t>カシツケ</t>
    </rPh>
    <rPh sb="2" eb="4">
      <t>ジギョウ</t>
    </rPh>
    <rPh sb="4" eb="6">
      <t>シキン</t>
    </rPh>
    <phoneticPr fontId="7"/>
  </si>
  <si>
    <t>貸付事業</t>
    <rPh sb="0" eb="2">
      <t>カシツケ</t>
    </rPh>
    <rPh sb="2" eb="4">
      <t>ジギョウ</t>
    </rPh>
    <phoneticPr fontId="7"/>
  </si>
  <si>
    <t>公益財団法人海外漁業協力財団</t>
    <rPh sb="0" eb="2">
      <t>コウエキ</t>
    </rPh>
    <rPh sb="2" eb="6">
      <t>ザイダンホウジン</t>
    </rPh>
    <rPh sb="6" eb="8">
      <t>カイガイ</t>
    </rPh>
    <rPh sb="8" eb="10">
      <t>ギョギョウ</t>
    </rPh>
    <rPh sb="10" eb="12">
      <t>キョウリョク</t>
    </rPh>
    <rPh sb="12" eb="14">
      <t>ザイダン</t>
    </rPh>
    <phoneticPr fontId="7"/>
  </si>
  <si>
    <t>回転型</t>
    <rPh sb="0" eb="2">
      <t>カイテン</t>
    </rPh>
    <rPh sb="2" eb="3">
      <t>カタ</t>
    </rPh>
    <phoneticPr fontId="6"/>
  </si>
  <si>
    <t>貸付</t>
    <rPh sb="0" eb="2">
      <t>カシツケ</t>
    </rPh>
    <phoneticPr fontId="6"/>
  </si>
  <si>
    <t>22-1</t>
  </si>
  <si>
    <t>防除事業資金</t>
  </si>
  <si>
    <t>漁場油濁被害対策
（ 平成27年度まで ： 防除清掃費助成事業資金 ）</t>
    <rPh sb="0" eb="2">
      <t>ギョジョウ</t>
    </rPh>
    <rPh sb="2" eb="4">
      <t>ユダク</t>
    </rPh>
    <rPh sb="4" eb="6">
      <t>ヒガイ</t>
    </rPh>
    <rPh sb="6" eb="8">
      <t>タイサク</t>
    </rPh>
    <rPh sb="31" eb="33">
      <t>シキン</t>
    </rPh>
    <phoneticPr fontId="7"/>
  </si>
  <si>
    <t>公益財団法人海と渚環境美化・油濁対策機構</t>
    <rPh sb="6" eb="7">
      <t>ウミ</t>
    </rPh>
    <rPh sb="8" eb="9">
      <t>ナギサ</t>
    </rPh>
    <rPh sb="9" eb="11">
      <t>カンキョウ</t>
    </rPh>
    <rPh sb="11" eb="13">
      <t>ビカ</t>
    </rPh>
    <rPh sb="14" eb="16">
      <t>ユダク</t>
    </rPh>
    <rPh sb="16" eb="18">
      <t>タイサク</t>
    </rPh>
    <rPh sb="18" eb="20">
      <t>キコウ</t>
    </rPh>
    <phoneticPr fontId="7"/>
  </si>
  <si>
    <t>22-2</t>
  </si>
  <si>
    <t>漁場油濁被害対策
（ 平成27年度まで ： 防除費準備預金 ）</t>
    <rPh sb="0" eb="2">
      <t>ギョジョウ</t>
    </rPh>
    <rPh sb="2" eb="4">
      <t>ユダク</t>
    </rPh>
    <rPh sb="4" eb="6">
      <t>ヒガイ</t>
    </rPh>
    <rPh sb="6" eb="8">
      <t>タイサク</t>
    </rPh>
    <phoneticPr fontId="7"/>
  </si>
  <si>
    <t>公益財団法人海と渚環境美化・油濁対策機構</t>
    <rPh sb="0" eb="2">
      <t>コウエキ</t>
    </rPh>
    <rPh sb="2" eb="6">
      <t>ザイダンホウジン</t>
    </rPh>
    <rPh sb="6" eb="7">
      <t>ウミ</t>
    </rPh>
    <rPh sb="8" eb="9">
      <t>ナギサ</t>
    </rPh>
    <rPh sb="9" eb="11">
      <t>カンキョウ</t>
    </rPh>
    <rPh sb="11" eb="13">
      <t>ビカ</t>
    </rPh>
    <rPh sb="14" eb="16">
      <t>ユダク</t>
    </rPh>
    <rPh sb="16" eb="18">
      <t>タイサク</t>
    </rPh>
    <rPh sb="18" eb="20">
      <t>キコウ</t>
    </rPh>
    <phoneticPr fontId="7"/>
  </si>
  <si>
    <t>23</t>
  </si>
  <si>
    <t>損失及び買取資金貸付事業資金</t>
  </si>
  <si>
    <t>水産バリューチェーン事業のうち流通促進・消費等拡大対策事業のうち特定水産物供給平準化事業</t>
  </si>
  <si>
    <t>公益財団法人水産物安定供給推進機構</t>
    <rPh sb="6" eb="9">
      <t>スイサンブツ</t>
    </rPh>
    <rPh sb="9" eb="11">
      <t>アンテイ</t>
    </rPh>
    <rPh sb="11" eb="13">
      <t>キョウキュウ</t>
    </rPh>
    <rPh sb="13" eb="15">
      <t>スイシン</t>
    </rPh>
    <rPh sb="15" eb="17">
      <t>キコウ</t>
    </rPh>
    <phoneticPr fontId="7"/>
  </si>
  <si>
    <t>24</t>
  </si>
  <si>
    <t>国産水産物需給変動調整事業資金</t>
    <rPh sb="0" eb="2">
      <t>コクサン</t>
    </rPh>
    <rPh sb="2" eb="5">
      <t>スイサンブツ</t>
    </rPh>
    <rPh sb="5" eb="7">
      <t>ジュキュウ</t>
    </rPh>
    <rPh sb="7" eb="9">
      <t>ヘンドウ</t>
    </rPh>
    <rPh sb="9" eb="11">
      <t>チョウセイ</t>
    </rPh>
    <rPh sb="11" eb="13">
      <t>ジギョウ</t>
    </rPh>
    <rPh sb="13" eb="15">
      <t>シキン</t>
    </rPh>
    <phoneticPr fontId="7"/>
  </si>
  <si>
    <t>25</t>
  </si>
  <si>
    <t>国際漁業等再編対策事業資金</t>
    <rPh sb="0" eb="2">
      <t>コクサイ</t>
    </rPh>
    <rPh sb="2" eb="4">
      <t>ギョギョウ</t>
    </rPh>
    <rPh sb="4" eb="5">
      <t>トウ</t>
    </rPh>
    <rPh sb="5" eb="7">
      <t>サイヘン</t>
    </rPh>
    <rPh sb="7" eb="9">
      <t>タイサク</t>
    </rPh>
    <rPh sb="9" eb="11">
      <t>ジギョウ</t>
    </rPh>
    <rPh sb="11" eb="13">
      <t>シキン</t>
    </rPh>
    <phoneticPr fontId="7"/>
  </si>
  <si>
    <t>国際漁業等再編対策事業</t>
    <rPh sb="0" eb="2">
      <t>コクサイ</t>
    </rPh>
    <rPh sb="2" eb="4">
      <t>ギョギョウ</t>
    </rPh>
    <rPh sb="4" eb="5">
      <t>トウ</t>
    </rPh>
    <rPh sb="5" eb="7">
      <t>サイヘン</t>
    </rPh>
    <rPh sb="7" eb="9">
      <t>タイサク</t>
    </rPh>
    <rPh sb="9" eb="11">
      <t>ジギョウ</t>
    </rPh>
    <phoneticPr fontId="7"/>
  </si>
  <si>
    <t>一般社団法人大日本水産会</t>
    <rPh sb="0" eb="2">
      <t>イッパン</t>
    </rPh>
    <rPh sb="2" eb="6">
      <t>シャダンホウジン</t>
    </rPh>
    <rPh sb="6" eb="7">
      <t>ダイ</t>
    </rPh>
    <rPh sb="7" eb="9">
      <t>ニホン</t>
    </rPh>
    <rPh sb="9" eb="11">
      <t>スイサン</t>
    </rPh>
    <rPh sb="11" eb="12">
      <t>カイ</t>
    </rPh>
    <phoneticPr fontId="7"/>
  </si>
  <si>
    <t>26</t>
  </si>
  <si>
    <t>担い手代船取得支援リース料助成基金</t>
    <rPh sb="0" eb="1">
      <t>ニナ</t>
    </rPh>
    <rPh sb="2" eb="3">
      <t>テ</t>
    </rPh>
    <rPh sb="3" eb="4">
      <t>ダイ</t>
    </rPh>
    <rPh sb="4" eb="5">
      <t>フネ</t>
    </rPh>
    <rPh sb="5" eb="7">
      <t>シュトク</t>
    </rPh>
    <rPh sb="7" eb="9">
      <t>シエン</t>
    </rPh>
    <rPh sb="12" eb="13">
      <t>リョウ</t>
    </rPh>
    <rPh sb="13" eb="15">
      <t>ジョセイ</t>
    </rPh>
    <rPh sb="15" eb="17">
      <t>キキン</t>
    </rPh>
    <phoneticPr fontId="7"/>
  </si>
  <si>
    <t>担い手代船取得支援リース事業</t>
    <rPh sb="0" eb="1">
      <t>ニナ</t>
    </rPh>
    <rPh sb="2" eb="3">
      <t>テ</t>
    </rPh>
    <rPh sb="3" eb="5">
      <t>ダイセン</t>
    </rPh>
    <rPh sb="5" eb="7">
      <t>シュトク</t>
    </rPh>
    <rPh sb="7" eb="9">
      <t>シエン</t>
    </rPh>
    <rPh sb="12" eb="14">
      <t>ジギョウ</t>
    </rPh>
    <phoneticPr fontId="7"/>
  </si>
  <si>
    <t>一般社団法人大日本水産会</t>
    <rPh sb="6" eb="7">
      <t>ダイ</t>
    </rPh>
    <rPh sb="7" eb="9">
      <t>ニホン</t>
    </rPh>
    <rPh sb="9" eb="11">
      <t>スイサン</t>
    </rPh>
    <rPh sb="11" eb="12">
      <t>カイ</t>
    </rPh>
    <phoneticPr fontId="7"/>
  </si>
  <si>
    <t>利子助成・補給、補助</t>
    <rPh sb="0" eb="2">
      <t>リシ</t>
    </rPh>
    <rPh sb="2" eb="4">
      <t>ジョセイ</t>
    </rPh>
    <rPh sb="5" eb="7">
      <t>ホキュウ</t>
    </rPh>
    <rPh sb="8" eb="10">
      <t>ホジョ</t>
    </rPh>
    <phoneticPr fontId="6"/>
  </si>
  <si>
    <t>27</t>
  </si>
  <si>
    <t>漁業経営安定対策基金</t>
    <rPh sb="0" eb="2">
      <t>ギョギョウ</t>
    </rPh>
    <rPh sb="2" eb="4">
      <t>ケイエイ</t>
    </rPh>
    <rPh sb="4" eb="6">
      <t>アンテイ</t>
    </rPh>
    <rPh sb="6" eb="8">
      <t>タイサク</t>
    </rPh>
    <rPh sb="8" eb="10">
      <t>キキン</t>
    </rPh>
    <phoneticPr fontId="7"/>
  </si>
  <si>
    <t>漁業収入安定対策事業</t>
    <rPh sb="0" eb="2">
      <t>ギョギョウ</t>
    </rPh>
    <rPh sb="2" eb="4">
      <t>シュウニュウ</t>
    </rPh>
    <rPh sb="4" eb="6">
      <t>アンテイ</t>
    </rPh>
    <rPh sb="6" eb="8">
      <t>タイサク</t>
    </rPh>
    <rPh sb="8" eb="10">
      <t>ジギョウ</t>
    </rPh>
    <phoneticPr fontId="7"/>
  </si>
  <si>
    <t>全国漁業共済組合連合会</t>
    <rPh sb="0" eb="2">
      <t>ゼンコク</t>
    </rPh>
    <rPh sb="2" eb="4">
      <t>ギョギョウ</t>
    </rPh>
    <rPh sb="4" eb="6">
      <t>キョウサイ</t>
    </rPh>
    <rPh sb="6" eb="8">
      <t>クミアイ</t>
    </rPh>
    <rPh sb="8" eb="11">
      <t>レンゴウカイ</t>
    </rPh>
    <phoneticPr fontId="7"/>
  </si>
  <si>
    <t>補助、補てん</t>
    <rPh sb="0" eb="2">
      <t>ホジョ</t>
    </rPh>
    <rPh sb="3" eb="4">
      <t>ホ</t>
    </rPh>
    <phoneticPr fontId="6"/>
  </si>
  <si>
    <t>28-1</t>
  </si>
  <si>
    <t>水産業体質強化総合対策事業基金
（漁業構造改革総合対策事業勘定）</t>
    <rPh sb="0" eb="2">
      <t>スイサン</t>
    </rPh>
    <rPh sb="2" eb="3">
      <t>ギョウ</t>
    </rPh>
    <rPh sb="3" eb="5">
      <t>タイシツ</t>
    </rPh>
    <rPh sb="5" eb="7">
      <t>キョウカ</t>
    </rPh>
    <rPh sb="7" eb="9">
      <t>ソウゴウ</t>
    </rPh>
    <rPh sb="9" eb="11">
      <t>タイサク</t>
    </rPh>
    <rPh sb="11" eb="13">
      <t>ジギョウ</t>
    </rPh>
    <rPh sb="13" eb="15">
      <t>キキン</t>
    </rPh>
    <phoneticPr fontId="7"/>
  </si>
  <si>
    <t>漁業構造改革総合対策事業</t>
    <rPh sb="0" eb="2">
      <t>ギョギョウ</t>
    </rPh>
    <rPh sb="2" eb="4">
      <t>コウゾウ</t>
    </rPh>
    <rPh sb="4" eb="6">
      <t>カイカク</t>
    </rPh>
    <rPh sb="6" eb="8">
      <t>ソウゴウ</t>
    </rPh>
    <rPh sb="8" eb="10">
      <t>タイサク</t>
    </rPh>
    <rPh sb="10" eb="12">
      <t>ジギョウ</t>
    </rPh>
    <phoneticPr fontId="7"/>
  </si>
  <si>
    <t>特定非営利活動法人水産業・漁村活性化推進機構</t>
    <rPh sb="0" eb="2">
      <t>トクテイ</t>
    </rPh>
    <rPh sb="2" eb="3">
      <t>ヒ</t>
    </rPh>
    <rPh sb="3" eb="5">
      <t>エイリ</t>
    </rPh>
    <rPh sb="5" eb="7">
      <t>カツドウ</t>
    </rPh>
    <rPh sb="7" eb="9">
      <t>ホウジン</t>
    </rPh>
    <rPh sb="9" eb="12">
      <t>スイサンギョウ</t>
    </rPh>
    <rPh sb="13" eb="15">
      <t>ギョソン</t>
    </rPh>
    <rPh sb="15" eb="18">
      <t>カッセイカ</t>
    </rPh>
    <rPh sb="18" eb="20">
      <t>スイシン</t>
    </rPh>
    <rPh sb="20" eb="22">
      <t>キコウ</t>
    </rPh>
    <phoneticPr fontId="7"/>
  </si>
  <si>
    <t>回転型</t>
    <rPh sb="0" eb="2">
      <t>カイテン</t>
    </rPh>
    <rPh sb="2" eb="3">
      <t>ガタ</t>
    </rPh>
    <phoneticPr fontId="6"/>
  </si>
  <si>
    <t>28-2</t>
  </si>
  <si>
    <t>水産業体質強化総合対策事業基金</t>
    <rPh sb="0" eb="2">
      <t>スイサン</t>
    </rPh>
    <rPh sb="2" eb="3">
      <t>ギョウ</t>
    </rPh>
    <rPh sb="3" eb="5">
      <t>タイシツ</t>
    </rPh>
    <rPh sb="5" eb="7">
      <t>キョウカ</t>
    </rPh>
    <rPh sb="7" eb="9">
      <t>ソウゴウ</t>
    </rPh>
    <rPh sb="9" eb="11">
      <t>タイサク</t>
    </rPh>
    <rPh sb="11" eb="13">
      <t>ジギョウ</t>
    </rPh>
    <rPh sb="13" eb="15">
      <t>キキン</t>
    </rPh>
    <phoneticPr fontId="7"/>
  </si>
  <si>
    <t>鯨類資源持続的利用支援調査事業</t>
    <rPh sb="0" eb="1">
      <t>ゲイ</t>
    </rPh>
    <rPh sb="1" eb="2">
      <t>ルイ</t>
    </rPh>
    <rPh sb="2" eb="4">
      <t>シゲン</t>
    </rPh>
    <rPh sb="4" eb="7">
      <t>ジゾクテキ</t>
    </rPh>
    <rPh sb="7" eb="9">
      <t>リヨウ</t>
    </rPh>
    <rPh sb="9" eb="11">
      <t>シエン</t>
    </rPh>
    <rPh sb="11" eb="13">
      <t>チョウサ</t>
    </rPh>
    <rPh sb="13" eb="15">
      <t>ジギョウ</t>
    </rPh>
    <phoneticPr fontId="5"/>
  </si>
  <si>
    <t>特定非営利活動法人水産業・漁村活性化推進機構</t>
    <rPh sb="9" eb="12">
      <t>スイサンギョウ</t>
    </rPh>
    <rPh sb="13" eb="15">
      <t>ギョソン</t>
    </rPh>
    <rPh sb="15" eb="18">
      <t>カッセイカ</t>
    </rPh>
    <rPh sb="18" eb="20">
      <t>スイシン</t>
    </rPh>
    <rPh sb="20" eb="22">
      <t>キコウ</t>
    </rPh>
    <phoneticPr fontId="7"/>
  </si>
  <si>
    <t>回転型</t>
    <rPh sb="0" eb="2">
      <t>カイテン</t>
    </rPh>
    <rPh sb="2" eb="3">
      <t>ガタ</t>
    </rPh>
    <phoneticPr fontId="16"/>
  </si>
  <si>
    <t>補助</t>
    <rPh sb="0" eb="2">
      <t>ホジョ</t>
    </rPh>
    <phoneticPr fontId="16"/>
  </si>
  <si>
    <t>29</t>
  </si>
  <si>
    <t>有害生物漁業被害防止総合対策基金</t>
    <rPh sb="0" eb="2">
      <t>ユウガイ</t>
    </rPh>
    <rPh sb="2" eb="4">
      <t>セイブツ</t>
    </rPh>
    <rPh sb="4" eb="6">
      <t>ギョギョウ</t>
    </rPh>
    <rPh sb="6" eb="8">
      <t>ヒガイ</t>
    </rPh>
    <rPh sb="8" eb="10">
      <t>ボウシ</t>
    </rPh>
    <rPh sb="10" eb="12">
      <t>ソウゴウ</t>
    </rPh>
    <rPh sb="12" eb="14">
      <t>タイサク</t>
    </rPh>
    <rPh sb="14" eb="16">
      <t>キキン</t>
    </rPh>
    <phoneticPr fontId="7"/>
  </si>
  <si>
    <t>有害生物漁業被害防止総合対策事業</t>
    <rPh sb="0" eb="2">
      <t>ユウガイ</t>
    </rPh>
    <rPh sb="2" eb="4">
      <t>セイブツ</t>
    </rPh>
    <rPh sb="4" eb="6">
      <t>ギョギョウ</t>
    </rPh>
    <rPh sb="6" eb="8">
      <t>ヒガイ</t>
    </rPh>
    <rPh sb="8" eb="10">
      <t>ボウシ</t>
    </rPh>
    <rPh sb="10" eb="12">
      <t>ソウゴウ</t>
    </rPh>
    <rPh sb="12" eb="14">
      <t>タイサク</t>
    </rPh>
    <rPh sb="14" eb="16">
      <t>ジギョウ</t>
    </rPh>
    <phoneticPr fontId="7"/>
  </si>
  <si>
    <t>30</t>
  </si>
  <si>
    <t>漁業経営セーフティーネット構築等事業基金</t>
    <rPh sb="0" eb="2">
      <t>ギョギョウ</t>
    </rPh>
    <rPh sb="2" eb="4">
      <t>ケイエイ</t>
    </rPh>
    <rPh sb="13" eb="15">
      <t>コウチク</t>
    </rPh>
    <rPh sb="15" eb="16">
      <t>トウ</t>
    </rPh>
    <rPh sb="16" eb="18">
      <t>ジギョウ</t>
    </rPh>
    <rPh sb="18" eb="20">
      <t>キキン</t>
    </rPh>
    <phoneticPr fontId="7"/>
  </si>
  <si>
    <t>漁業経営セーフティーネット構築事業</t>
  </si>
  <si>
    <t>一般社団法人漁業経営安定化推進協会</t>
    <rPh sb="0" eb="2">
      <t>イッパン</t>
    </rPh>
    <rPh sb="2" eb="6">
      <t>シャダンホウジン</t>
    </rPh>
    <rPh sb="6" eb="8">
      <t>ギョギョウ</t>
    </rPh>
    <rPh sb="8" eb="10">
      <t>ケイエイ</t>
    </rPh>
    <rPh sb="10" eb="13">
      <t>アンテイカ</t>
    </rPh>
    <rPh sb="13" eb="15">
      <t>スイシン</t>
    </rPh>
    <rPh sb="15" eb="17">
      <t>キョウカイ</t>
    </rPh>
    <phoneticPr fontId="7"/>
  </si>
  <si>
    <t>31</t>
  </si>
  <si>
    <t>韓国・中国等外国漁船操業対策基金</t>
    <rPh sb="0" eb="2">
      <t>カンコク</t>
    </rPh>
    <rPh sb="3" eb="5">
      <t>チュウゴク</t>
    </rPh>
    <rPh sb="5" eb="6">
      <t>トウ</t>
    </rPh>
    <rPh sb="6" eb="8">
      <t>ガイコク</t>
    </rPh>
    <rPh sb="8" eb="10">
      <t>ギョセン</t>
    </rPh>
    <rPh sb="10" eb="12">
      <t>ソウギョウ</t>
    </rPh>
    <rPh sb="12" eb="14">
      <t>タイサク</t>
    </rPh>
    <rPh sb="14" eb="16">
      <t>キキン</t>
    </rPh>
    <phoneticPr fontId="7"/>
  </si>
  <si>
    <t>韓国・中国等外国漁船操業対策基金事業</t>
    <rPh sb="0" eb="2">
      <t>カンコク</t>
    </rPh>
    <rPh sb="3" eb="5">
      <t>チュウゴク</t>
    </rPh>
    <rPh sb="5" eb="6">
      <t>トウ</t>
    </rPh>
    <rPh sb="6" eb="8">
      <t>ガイコク</t>
    </rPh>
    <rPh sb="8" eb="10">
      <t>ギョセン</t>
    </rPh>
    <rPh sb="10" eb="12">
      <t>ソウギョウ</t>
    </rPh>
    <rPh sb="12" eb="14">
      <t>タイサク</t>
    </rPh>
    <rPh sb="14" eb="16">
      <t>キキン</t>
    </rPh>
    <rPh sb="16" eb="18">
      <t>ジギョウ</t>
    </rPh>
    <phoneticPr fontId="7"/>
  </si>
  <si>
    <t>一般財団法人日韓・日中協定対策漁業振興財団</t>
    <rPh sb="6" eb="8">
      <t>ニッカン</t>
    </rPh>
    <rPh sb="9" eb="11">
      <t>ニッチュウ</t>
    </rPh>
    <rPh sb="11" eb="13">
      <t>キョウテイ</t>
    </rPh>
    <rPh sb="13" eb="15">
      <t>タイサク</t>
    </rPh>
    <rPh sb="15" eb="17">
      <t>ギョギョウ</t>
    </rPh>
    <rPh sb="17" eb="19">
      <t>シンコウ</t>
    </rPh>
    <rPh sb="19" eb="21">
      <t>ザイダン</t>
    </rPh>
    <phoneticPr fontId="7"/>
  </si>
  <si>
    <t>32</t>
  </si>
  <si>
    <t>沖縄漁業基金</t>
    <rPh sb="0" eb="2">
      <t>オキナワ</t>
    </rPh>
    <rPh sb="2" eb="4">
      <t>ギョギョウ</t>
    </rPh>
    <rPh sb="4" eb="6">
      <t>キキン</t>
    </rPh>
    <phoneticPr fontId="7"/>
  </si>
  <si>
    <t>①沖縄漁業基金事業
②沖縄漁業安定基金事業</t>
    <rPh sb="1" eb="3">
      <t>オキナワ</t>
    </rPh>
    <rPh sb="3" eb="5">
      <t>ギョギョウ</t>
    </rPh>
    <rPh sb="5" eb="7">
      <t>キキン</t>
    </rPh>
    <rPh sb="7" eb="9">
      <t>ジギョウ</t>
    </rPh>
    <rPh sb="11" eb="13">
      <t>オキナワ</t>
    </rPh>
    <rPh sb="13" eb="15">
      <t>ギョギョウ</t>
    </rPh>
    <rPh sb="15" eb="17">
      <t>アンテイ</t>
    </rPh>
    <rPh sb="17" eb="19">
      <t>キキン</t>
    </rPh>
    <rPh sb="19" eb="21">
      <t>ジギョウ</t>
    </rPh>
    <phoneticPr fontId="7"/>
  </si>
  <si>
    <t>公益財団法人沖縄県漁業振興基金</t>
    <rPh sb="0" eb="2">
      <t>コウエキ</t>
    </rPh>
    <rPh sb="2" eb="6">
      <t>ザイダンホウジン</t>
    </rPh>
    <rPh sb="6" eb="9">
      <t>オキナワケン</t>
    </rPh>
    <rPh sb="9" eb="11">
      <t>ギョギョウ</t>
    </rPh>
    <rPh sb="11" eb="13">
      <t>シンコウ</t>
    </rPh>
    <rPh sb="13" eb="15">
      <t>キキン</t>
    </rPh>
    <phoneticPr fontId="7"/>
  </si>
  <si>
    <t>利子助成・補給、補助</t>
    <rPh sb="8" eb="10">
      <t>ホジョ</t>
    </rPh>
    <phoneticPr fontId="6"/>
  </si>
  <si>
    <t>33</t>
  </si>
  <si>
    <t>水産業競争力強化基金</t>
  </si>
  <si>
    <t>水産業競争力強化緊急事業</t>
  </si>
  <si>
    <t>特定非営利活動法人水産業・漁村活性化推進機構</t>
    <phoneticPr fontId="1"/>
  </si>
  <si>
    <t>34</t>
  </si>
  <si>
    <t>資源管理・漁業革新推進基金
（資源管理・漁業革新推進勘定、競争力強化型勘定）</t>
    <rPh sb="0" eb="2">
      <t>シゲン</t>
    </rPh>
    <rPh sb="2" eb="4">
      <t>カンリ</t>
    </rPh>
    <rPh sb="5" eb="7">
      <t>ギョギョウ</t>
    </rPh>
    <rPh sb="7" eb="9">
      <t>カクシン</t>
    </rPh>
    <rPh sb="9" eb="11">
      <t>スイシン</t>
    </rPh>
    <rPh sb="11" eb="13">
      <t>キキン</t>
    </rPh>
    <rPh sb="15" eb="17">
      <t>シゲン</t>
    </rPh>
    <rPh sb="17" eb="19">
      <t>カンリ</t>
    </rPh>
    <rPh sb="20" eb="22">
      <t>ギョギョウ</t>
    </rPh>
    <rPh sb="22" eb="24">
      <t>カクシン</t>
    </rPh>
    <rPh sb="24" eb="26">
      <t>スイシン</t>
    </rPh>
    <rPh sb="26" eb="28">
      <t>カンジョウ</t>
    </rPh>
    <rPh sb="29" eb="32">
      <t>キョウソウリョク</t>
    </rPh>
    <rPh sb="32" eb="35">
      <t>キョウカガタ</t>
    </rPh>
    <rPh sb="35" eb="37">
      <t>カンジョウ</t>
    </rPh>
    <phoneticPr fontId="6"/>
  </si>
  <si>
    <t>漁業構造改革総合対策事業</t>
  </si>
  <si>
    <t>35</t>
  </si>
  <si>
    <t>加工原料乳生産者積立金</t>
    <rPh sb="0" eb="2">
      <t>カコウ</t>
    </rPh>
    <rPh sb="2" eb="5">
      <t>ゲンリョウニュウ</t>
    </rPh>
    <rPh sb="5" eb="8">
      <t>セイサンシャ</t>
    </rPh>
    <rPh sb="8" eb="11">
      <t>ツミタテキン</t>
    </rPh>
    <phoneticPr fontId="7"/>
  </si>
  <si>
    <t>加工原料乳生産者経営安定対策事業</t>
    <rPh sb="8" eb="10">
      <t>ケイエイ</t>
    </rPh>
    <rPh sb="10" eb="12">
      <t>アンテイ</t>
    </rPh>
    <rPh sb="12" eb="14">
      <t>タイサク</t>
    </rPh>
    <rPh sb="14" eb="16">
      <t>ジギョウ</t>
    </rPh>
    <phoneticPr fontId="7"/>
  </si>
  <si>
    <t>ホクレン農業協同組合連合会等</t>
    <rPh sb="4" eb="6">
      <t>ノウギョウ</t>
    </rPh>
    <rPh sb="6" eb="8">
      <t>キョウドウ</t>
    </rPh>
    <rPh sb="8" eb="10">
      <t>クミアイ</t>
    </rPh>
    <rPh sb="10" eb="13">
      <t>レンゴウカイ</t>
    </rPh>
    <rPh sb="13" eb="14">
      <t>トウ</t>
    </rPh>
    <phoneticPr fontId="7"/>
  </si>
  <si>
    <t>補助</t>
    <rPh sb="0" eb="2">
      <t>ホジョ</t>
    </rPh>
    <phoneticPr fontId="4"/>
  </si>
  <si>
    <t>36</t>
  </si>
  <si>
    <t>畜産高度化支援リース基金</t>
  </si>
  <si>
    <t>畜産高度化支援リース事業</t>
  </si>
  <si>
    <t>一般財団法人畜産環境整備機構</t>
    <rPh sb="0" eb="2">
      <t>イッパン</t>
    </rPh>
    <rPh sb="2" eb="6">
      <t>ザイダンホウジン</t>
    </rPh>
    <rPh sb="6" eb="8">
      <t>チクサン</t>
    </rPh>
    <rPh sb="8" eb="10">
      <t>カンキョウ</t>
    </rPh>
    <rPh sb="10" eb="12">
      <t>セイビ</t>
    </rPh>
    <rPh sb="12" eb="14">
      <t>キコウ</t>
    </rPh>
    <phoneticPr fontId="17"/>
  </si>
  <si>
    <t>回転型</t>
    <rPh sb="0" eb="2">
      <t>カイテン</t>
    </rPh>
    <rPh sb="2" eb="3">
      <t>ガタ</t>
    </rPh>
    <phoneticPr fontId="10"/>
  </si>
  <si>
    <t>貸付</t>
    <rPh sb="0" eb="2">
      <t>カシツケ</t>
    </rPh>
    <phoneticPr fontId="10"/>
  </si>
  <si>
    <t>37</t>
  </si>
  <si>
    <t>貸付機械取得資金　　　　　　　　　　　　　　　　　　　　　　　　　　　　　　　　　　　　　　　　　　　　　　　　　　　　　　　　　　　　</t>
  </si>
  <si>
    <t>食肉加工施設等整備リース事業貸付機械取得資金造成事業</t>
  </si>
  <si>
    <t>日本ハム・ソーセージ工業協同組合</t>
  </si>
  <si>
    <t>回転型</t>
  </si>
  <si>
    <t>貸付</t>
  </si>
  <si>
    <t>38</t>
  </si>
  <si>
    <t>生産者積立金</t>
    <rPh sb="0" eb="3">
      <t>セイサンシャ</t>
    </rPh>
    <rPh sb="3" eb="6">
      <t>ツミタテキン</t>
    </rPh>
    <phoneticPr fontId="7"/>
  </si>
  <si>
    <t>肉用子牛生産者補給金</t>
    <rPh sb="0" eb="2">
      <t>ニクヨウ</t>
    </rPh>
    <rPh sb="2" eb="4">
      <t>コウシ</t>
    </rPh>
    <rPh sb="4" eb="7">
      <t>セイサンシャ</t>
    </rPh>
    <rPh sb="7" eb="10">
      <t>ホキュウキン</t>
    </rPh>
    <phoneticPr fontId="7"/>
  </si>
  <si>
    <t>公益社団法人北海道畜産物価格安定基金協会等</t>
    <rPh sb="20" eb="21">
      <t>トウ</t>
    </rPh>
    <phoneticPr fontId="18"/>
  </si>
  <si>
    <t>取崩し型</t>
    <rPh sb="0" eb="2">
      <t>トリクズ</t>
    </rPh>
    <rPh sb="3" eb="4">
      <t>ガタ</t>
    </rPh>
    <phoneticPr fontId="10"/>
  </si>
  <si>
    <t>39</t>
  </si>
  <si>
    <t>畜産経営維持緊急支援資金融通事業基金</t>
    <rPh sb="0" eb="2">
      <t>チクサン</t>
    </rPh>
    <rPh sb="2" eb="4">
      <t>ケイエイ</t>
    </rPh>
    <rPh sb="4" eb="6">
      <t>イジ</t>
    </rPh>
    <rPh sb="6" eb="8">
      <t>キンキュウ</t>
    </rPh>
    <rPh sb="8" eb="10">
      <t>シエン</t>
    </rPh>
    <rPh sb="10" eb="12">
      <t>シキン</t>
    </rPh>
    <rPh sb="12" eb="14">
      <t>ユウズウ</t>
    </rPh>
    <rPh sb="14" eb="16">
      <t>ジギョウ</t>
    </rPh>
    <rPh sb="16" eb="18">
      <t>キキン</t>
    </rPh>
    <phoneticPr fontId="7"/>
  </si>
  <si>
    <t>畜産経営維持緊急支援資金融通事業</t>
    <rPh sb="0" eb="2">
      <t>チクサン</t>
    </rPh>
    <rPh sb="2" eb="4">
      <t>ケイエイ</t>
    </rPh>
    <rPh sb="4" eb="6">
      <t>イジ</t>
    </rPh>
    <rPh sb="6" eb="8">
      <t>キンキュウ</t>
    </rPh>
    <rPh sb="8" eb="10">
      <t>シエン</t>
    </rPh>
    <rPh sb="10" eb="12">
      <t>シキン</t>
    </rPh>
    <rPh sb="12" eb="14">
      <t>ユウズウ</t>
    </rPh>
    <rPh sb="14" eb="16">
      <t>ジギョウ</t>
    </rPh>
    <phoneticPr fontId="7"/>
  </si>
  <si>
    <t>一般社団法人畜産生産者団体協議会</t>
    <rPh sb="2" eb="3">
      <t>シャ</t>
    </rPh>
    <rPh sb="6" eb="8">
      <t>チクサン</t>
    </rPh>
    <rPh sb="8" eb="11">
      <t>セイサンシャ</t>
    </rPh>
    <rPh sb="11" eb="13">
      <t>ダンタイ</t>
    </rPh>
    <rPh sb="13" eb="16">
      <t>キョウギカイ</t>
    </rPh>
    <phoneticPr fontId="7"/>
  </si>
  <si>
    <t>40</t>
  </si>
  <si>
    <t>調整資金</t>
    <rPh sb="0" eb="2">
      <t>チョウセイ</t>
    </rPh>
    <rPh sb="2" eb="4">
      <t>シキン</t>
    </rPh>
    <phoneticPr fontId="7"/>
  </si>
  <si>
    <t>－</t>
    <phoneticPr fontId="1"/>
  </si>
  <si>
    <t>補助、調査等</t>
    <rPh sb="0" eb="2">
      <t>ホジョ</t>
    </rPh>
    <rPh sb="3" eb="5">
      <t>チョウサ</t>
    </rPh>
    <rPh sb="5" eb="6">
      <t>トウ</t>
    </rPh>
    <phoneticPr fontId="10"/>
  </si>
  <si>
    <t>41</t>
  </si>
  <si>
    <t>畜産業振興資金</t>
    <rPh sb="0" eb="3">
      <t>チクサンギョウ</t>
    </rPh>
    <rPh sb="3" eb="5">
      <t>シンコウ</t>
    </rPh>
    <rPh sb="5" eb="7">
      <t>シキン</t>
    </rPh>
    <phoneticPr fontId="7"/>
  </si>
  <si>
    <t>取崩し型、回転型</t>
    <rPh sb="0" eb="2">
      <t>トリクズ</t>
    </rPh>
    <rPh sb="3" eb="4">
      <t>ガタ</t>
    </rPh>
    <rPh sb="5" eb="7">
      <t>カイテン</t>
    </rPh>
    <rPh sb="7" eb="8">
      <t>ガタ</t>
    </rPh>
    <phoneticPr fontId="10"/>
  </si>
  <si>
    <t>42</t>
  </si>
  <si>
    <t>家畜飼料費高騰対応農林漁業信用基金交付金</t>
  </si>
  <si>
    <t>家畜飼料費高騰対応農林漁業信用基金交付金交付事業</t>
  </si>
  <si>
    <t>独立行政法人農林漁業信用基金</t>
    <phoneticPr fontId="1"/>
  </si>
  <si>
    <t>その他</t>
    <rPh sb="2" eb="3">
      <t>タ</t>
    </rPh>
    <phoneticPr fontId="10"/>
  </si>
  <si>
    <t>43-1</t>
  </si>
  <si>
    <t>農業信用保険事業交付金</t>
  </si>
  <si>
    <t>融資保険基盤強化事業交付金交付事業</t>
  </si>
  <si>
    <t>43-2</t>
  </si>
  <si>
    <t>農業信用保証保険基盤安定事業</t>
  </si>
  <si>
    <t>43-3</t>
  </si>
  <si>
    <t>農業信用保証保険基盤強化事業（大規模災害被災農業者等支援対策（実質無担保無保証人事業））</t>
    <rPh sb="10" eb="12">
      <t>キョウカ</t>
    </rPh>
    <rPh sb="15" eb="18">
      <t>ダイキボ</t>
    </rPh>
    <rPh sb="18" eb="20">
      <t>サイガイ</t>
    </rPh>
    <rPh sb="20" eb="25">
      <t>ヒサイノウギョウシャ</t>
    </rPh>
    <rPh sb="25" eb="26">
      <t>トウ</t>
    </rPh>
    <phoneticPr fontId="7"/>
  </si>
  <si>
    <t>44-1</t>
  </si>
  <si>
    <t>農業経営金融支援対策費補助金</t>
  </si>
  <si>
    <t>農業経営維持支援緊急保証事業</t>
  </si>
  <si>
    <t>熊本県農業信用基金協会他19協会</t>
  </si>
  <si>
    <t>44-2</t>
  </si>
  <si>
    <t>鹿児島県農業信用基金協会他12協会</t>
  </si>
  <si>
    <t>44-3</t>
  </si>
  <si>
    <t>農業経営復旧・復興対策特別保証事業補助金交付事業</t>
  </si>
  <si>
    <t>岩手県農業信用基金協会他２協会</t>
  </si>
  <si>
    <t>44-4</t>
  </si>
  <si>
    <t>熊本県農業信用基金協会他17協会</t>
  </si>
  <si>
    <t>45</t>
  </si>
  <si>
    <t>林業信用保証事業交付金</t>
  </si>
  <si>
    <t>その他</t>
    <rPh sb="2" eb="3">
      <t>タ</t>
    </rPh>
    <phoneticPr fontId="6"/>
  </si>
  <si>
    <t>46</t>
  </si>
  <si>
    <t>漁業緊急保証対策事業交付金</t>
  </si>
  <si>
    <t>47</t>
  </si>
  <si>
    <t>漁業緊急保証対策事業</t>
  </si>
  <si>
    <t>全国漁業信用基金協会他３漁業信用基金協会</t>
  </si>
  <si>
    <t>経済産業省</t>
    <rPh sb="0" eb="2">
      <t>ケイザイ</t>
    </rPh>
    <rPh sb="2" eb="5">
      <t>サンギョウショウ</t>
    </rPh>
    <phoneticPr fontId="1"/>
  </si>
  <si>
    <t>環境・安全等対策基金</t>
  </si>
  <si>
    <t>環境保全・構造改善促進利子補給事業</t>
    <rPh sb="0" eb="2">
      <t>カンキョウ</t>
    </rPh>
    <rPh sb="2" eb="4">
      <t>ホゼン</t>
    </rPh>
    <rPh sb="5" eb="7">
      <t>コウゾウ</t>
    </rPh>
    <rPh sb="7" eb="9">
      <t>カイゼン</t>
    </rPh>
    <rPh sb="9" eb="11">
      <t>ソクシン</t>
    </rPh>
    <rPh sb="11" eb="13">
      <t>リシ</t>
    </rPh>
    <rPh sb="13" eb="15">
      <t>ホキュウ</t>
    </rPh>
    <rPh sb="15" eb="17">
      <t>ジギョウ</t>
    </rPh>
    <phoneticPr fontId="1"/>
  </si>
  <si>
    <t>一般社団法人全国石油協会</t>
    <rPh sb="0" eb="2">
      <t>イッパン</t>
    </rPh>
    <rPh sb="2" eb="6">
      <t>シャダンホウジン</t>
    </rPh>
    <phoneticPr fontId="1"/>
  </si>
  <si>
    <t>利子助成・補給</t>
    <rPh sb="0" eb="2">
      <t>リシ</t>
    </rPh>
    <rPh sb="2" eb="4">
      <t>ジョセイ</t>
    </rPh>
    <rPh sb="5" eb="7">
      <t>ホキュウ</t>
    </rPh>
    <phoneticPr fontId="1"/>
  </si>
  <si>
    <t>揮発油販売業経営合理化基金</t>
  </si>
  <si>
    <t>揮発油販売業の信用保証事業　等</t>
    <rPh sb="0" eb="3">
      <t>キハツユ</t>
    </rPh>
    <rPh sb="3" eb="6">
      <t>ハンバイギョウ</t>
    </rPh>
    <phoneticPr fontId="1"/>
  </si>
  <si>
    <t>保有型、その他</t>
    <rPh sb="0" eb="2">
      <t>ホユウ</t>
    </rPh>
    <rPh sb="2" eb="3">
      <t>ガタ</t>
    </rPh>
    <rPh sb="6" eb="7">
      <t>タ</t>
    </rPh>
    <phoneticPr fontId="1"/>
  </si>
  <si>
    <t>債務保証</t>
    <rPh sb="0" eb="4">
      <t>サイムホショウ</t>
    </rPh>
    <phoneticPr fontId="1"/>
  </si>
  <si>
    <t>航空機国際共同開発促進基金</t>
  </si>
  <si>
    <t>開発助成事業（助成、利子補給）</t>
    <rPh sb="0" eb="2">
      <t>カイハツ</t>
    </rPh>
    <rPh sb="2" eb="4">
      <t>ジョセイ</t>
    </rPh>
    <rPh sb="4" eb="6">
      <t>ジギョウ</t>
    </rPh>
    <rPh sb="7" eb="9">
      <t>ジョセイ</t>
    </rPh>
    <rPh sb="10" eb="12">
      <t>リシ</t>
    </rPh>
    <rPh sb="12" eb="14">
      <t>ホキュウ</t>
    </rPh>
    <phoneticPr fontId="1"/>
  </si>
  <si>
    <t>公益財団法人航空機国際共同開発促進基金</t>
    <rPh sb="0" eb="2">
      <t>コウエキ</t>
    </rPh>
    <rPh sb="2" eb="6">
      <t>ザイダンホウジン</t>
    </rPh>
    <rPh sb="6" eb="9">
      <t>コウクウキ</t>
    </rPh>
    <rPh sb="9" eb="11">
      <t>コクサイ</t>
    </rPh>
    <rPh sb="11" eb="13">
      <t>キョウドウ</t>
    </rPh>
    <rPh sb="13" eb="15">
      <t>カイハツ</t>
    </rPh>
    <rPh sb="15" eb="17">
      <t>ソクシン</t>
    </rPh>
    <rPh sb="17" eb="19">
      <t>キキン</t>
    </rPh>
    <phoneticPr fontId="1"/>
  </si>
  <si>
    <t>利子助成・補給、補助</t>
    <rPh sb="0" eb="2">
      <t>リシ</t>
    </rPh>
    <rPh sb="2" eb="4">
      <t>ジョセイ</t>
    </rPh>
    <rPh sb="5" eb="7">
      <t>ホキュウ</t>
    </rPh>
    <rPh sb="8" eb="10">
      <t>ホジョ</t>
    </rPh>
    <phoneticPr fontId="1"/>
  </si>
  <si>
    <t>特定鉱害復旧事業等基金</t>
  </si>
  <si>
    <t>特定鉱害復旧事業</t>
  </si>
  <si>
    <t>公益財団法人特定鉱害復旧事業センター　等１２法人</t>
    <rPh sb="0" eb="2">
      <t>コウエキ</t>
    </rPh>
    <rPh sb="2" eb="6">
      <t>ザイダンホウジン</t>
    </rPh>
    <phoneticPr fontId="1"/>
  </si>
  <si>
    <t>運用型</t>
    <rPh sb="0" eb="3">
      <t>ウンヨウガタ</t>
    </rPh>
    <phoneticPr fontId="1"/>
  </si>
  <si>
    <t>経営安定関連保証等特別基金</t>
    <rPh sb="0" eb="2">
      <t>ケイエイ</t>
    </rPh>
    <rPh sb="2" eb="4">
      <t>アンテイ</t>
    </rPh>
    <rPh sb="4" eb="6">
      <t>カンレン</t>
    </rPh>
    <rPh sb="6" eb="9">
      <t>ホショウナド</t>
    </rPh>
    <rPh sb="9" eb="11">
      <t>トクベツ</t>
    </rPh>
    <rPh sb="11" eb="13">
      <t>キキン</t>
    </rPh>
    <phoneticPr fontId="1"/>
  </si>
  <si>
    <t>経営安定関連保証等対策費補助事業</t>
  </si>
  <si>
    <t>一般社団法人全国信用保証協会連合会</t>
    <rPh sb="0" eb="2">
      <t>イッパン</t>
    </rPh>
    <rPh sb="2" eb="6">
      <t>シャダンホウジン</t>
    </rPh>
    <phoneticPr fontId="1"/>
  </si>
  <si>
    <t>貸付、補助、補てん</t>
    <rPh sb="0" eb="2">
      <t>カシツケ</t>
    </rPh>
    <rPh sb="3" eb="5">
      <t>ホジョ</t>
    </rPh>
    <rPh sb="6" eb="7">
      <t>ホ</t>
    </rPh>
    <phoneticPr fontId="1"/>
  </si>
  <si>
    <t>制度改革促進基金</t>
    <rPh sb="0" eb="4">
      <t>セイドカイカク</t>
    </rPh>
    <rPh sb="4" eb="6">
      <t>ソクシン</t>
    </rPh>
    <rPh sb="6" eb="8">
      <t>キキン</t>
    </rPh>
    <phoneticPr fontId="1"/>
  </si>
  <si>
    <t>資金供給円滑化信用保証協会等補助事業</t>
  </si>
  <si>
    <t>信用保証協会</t>
    <rPh sb="0" eb="2">
      <t>シンヨウ</t>
    </rPh>
    <rPh sb="2" eb="4">
      <t>ホショウ</t>
    </rPh>
    <rPh sb="4" eb="6">
      <t>キョウカイ</t>
    </rPh>
    <phoneticPr fontId="1"/>
  </si>
  <si>
    <t>補てん</t>
    <rPh sb="0" eb="1">
      <t>ホ</t>
    </rPh>
    <phoneticPr fontId="1"/>
  </si>
  <si>
    <t>革靴製造業基盤強化特別対策事業基金</t>
  </si>
  <si>
    <t>革靴製造業基盤強化特別対策事業</t>
  </si>
  <si>
    <t>特定非営利活動法人日本靴工業会</t>
    <phoneticPr fontId="1"/>
  </si>
  <si>
    <t>利子助成・補給、その他</t>
    <rPh sb="0" eb="2">
      <t>リシ</t>
    </rPh>
    <rPh sb="2" eb="4">
      <t>ジョセイ</t>
    </rPh>
    <rPh sb="5" eb="7">
      <t>ホキュウ</t>
    </rPh>
    <rPh sb="10" eb="11">
      <t>タ</t>
    </rPh>
    <phoneticPr fontId="1"/>
  </si>
  <si>
    <t>8－1</t>
  </si>
  <si>
    <t>革靴製造業事業基盤強化支援事業基金</t>
  </si>
  <si>
    <t>革靴製造業事業基盤強化支援事業</t>
  </si>
  <si>
    <t>一般社団法人日本皮革産業連合会</t>
    <rPh sb="0" eb="2">
      <t>イッパン</t>
    </rPh>
    <rPh sb="2" eb="4">
      <t>シャダン</t>
    </rPh>
    <rPh sb="4" eb="6">
      <t>ホウジン</t>
    </rPh>
    <phoneticPr fontId="1"/>
  </si>
  <si>
    <t>8－2</t>
  </si>
  <si>
    <t>革靴製造業競争力強化事業</t>
  </si>
  <si>
    <t>一般社団法人日本皮革産業連合会</t>
    <phoneticPr fontId="1"/>
  </si>
  <si>
    <t>補助、その他</t>
    <rPh sb="0" eb="2">
      <t>ホジョ</t>
    </rPh>
    <rPh sb="5" eb="6">
      <t>タ</t>
    </rPh>
    <phoneticPr fontId="1"/>
  </si>
  <si>
    <t>9－1</t>
  </si>
  <si>
    <t>皮革製造業再編特別対策事業基金</t>
  </si>
  <si>
    <t>皮革製造業再編特別対策事業</t>
  </si>
  <si>
    <t>一般社団法人日本タンナーズ協会</t>
    <rPh sb="0" eb="2">
      <t>イッパン</t>
    </rPh>
    <rPh sb="2" eb="6">
      <t>シャダンホウジン</t>
    </rPh>
    <phoneticPr fontId="1"/>
  </si>
  <si>
    <t>利子助成・補給、補助、その他</t>
    <rPh sb="8" eb="10">
      <t>ホジョ</t>
    </rPh>
    <rPh sb="13" eb="14">
      <t>タ</t>
    </rPh>
    <phoneticPr fontId="1"/>
  </si>
  <si>
    <t>9－2</t>
  </si>
  <si>
    <t>皮革製造業競争力強化事業</t>
  </si>
  <si>
    <t>一般社団法人日本タンナーズ協会</t>
    <phoneticPr fontId="1"/>
  </si>
  <si>
    <t>10－1</t>
  </si>
  <si>
    <t>皮革産業基盤強化特別振興事業基金</t>
  </si>
  <si>
    <t>皮革産業基盤強化特別振興事業</t>
  </si>
  <si>
    <t>10－2</t>
  </si>
  <si>
    <t>皮革産業競争力強化事業</t>
  </si>
  <si>
    <t>11-1</t>
  </si>
  <si>
    <t>環境対応車普及促進基金</t>
    <rPh sb="0" eb="2">
      <t>カンキョウ</t>
    </rPh>
    <rPh sb="2" eb="4">
      <t>タイオウ</t>
    </rPh>
    <rPh sb="4" eb="5">
      <t>グルマ</t>
    </rPh>
    <rPh sb="5" eb="7">
      <t>フキュウ</t>
    </rPh>
    <rPh sb="7" eb="9">
      <t>ソクシン</t>
    </rPh>
    <rPh sb="9" eb="11">
      <t>キキン</t>
    </rPh>
    <phoneticPr fontId="1"/>
  </si>
  <si>
    <t>低炭素型雇用創出産業立地推進事業</t>
  </si>
  <si>
    <t>一般社団法人環境パートナーシップ会議</t>
    <phoneticPr fontId="1"/>
  </si>
  <si>
    <t>11-2</t>
  </si>
  <si>
    <t>国内立地推進事業費補助金</t>
  </si>
  <si>
    <t>11-3</t>
  </si>
  <si>
    <t>革新的低炭素技術集約産業国内立地推進事業</t>
  </si>
  <si>
    <t>12-1</t>
  </si>
  <si>
    <t>省エネルギー設備導入促進基金</t>
  </si>
  <si>
    <t>省エネルギー設備導入促進リース事業(低炭素リース信用保険)</t>
  </si>
  <si>
    <t>一般社団法人低炭素投資促進機構</t>
    <rPh sb="0" eb="2">
      <t>イッパン</t>
    </rPh>
    <rPh sb="2" eb="6">
      <t>シャダンホウジン</t>
    </rPh>
    <phoneticPr fontId="1"/>
  </si>
  <si>
    <t>保有型、運用型</t>
    <rPh sb="0" eb="2">
      <t>ホユウ</t>
    </rPh>
    <rPh sb="2" eb="3">
      <t>ガタ</t>
    </rPh>
    <rPh sb="4" eb="7">
      <t>ウンヨウガタ</t>
    </rPh>
    <phoneticPr fontId="1"/>
  </si>
  <si>
    <t>債務保証、その他</t>
    <rPh sb="0" eb="4">
      <t>サイムホショウ</t>
    </rPh>
    <rPh sb="7" eb="8">
      <t>タ</t>
    </rPh>
    <phoneticPr fontId="1"/>
  </si>
  <si>
    <t>12-2</t>
  </si>
  <si>
    <t>省エネルギー設備導入促進基金</t>
    <rPh sb="0" eb="1">
      <t>ショウ</t>
    </rPh>
    <rPh sb="6" eb="8">
      <t>セツビ</t>
    </rPh>
    <rPh sb="8" eb="10">
      <t>ドウニュウ</t>
    </rPh>
    <rPh sb="10" eb="12">
      <t>ソクシン</t>
    </rPh>
    <rPh sb="12" eb="14">
      <t>キキン</t>
    </rPh>
    <phoneticPr fontId="10"/>
  </si>
  <si>
    <t>次世代自動車充電インフラ整備促進事業</t>
  </si>
  <si>
    <t>12-3</t>
  </si>
  <si>
    <t>スマートマンション導入加速化推進事業</t>
  </si>
  <si>
    <t>中小企業災害復旧基金</t>
    <rPh sb="0" eb="2">
      <t>チュウショウ</t>
    </rPh>
    <rPh sb="2" eb="4">
      <t>キギョウ</t>
    </rPh>
    <rPh sb="4" eb="6">
      <t>サイガイ</t>
    </rPh>
    <rPh sb="6" eb="8">
      <t>フッキュウ</t>
    </rPh>
    <rPh sb="8" eb="10">
      <t>キキン</t>
    </rPh>
    <phoneticPr fontId="1"/>
  </si>
  <si>
    <t>中小企業災害復旧資金利子補給事業</t>
  </si>
  <si>
    <t>独立行政法人中小企業基盤整備機構</t>
    <rPh sb="0" eb="2">
      <t>ドクリツ</t>
    </rPh>
    <rPh sb="2" eb="4">
      <t>ギョウセイ</t>
    </rPh>
    <rPh sb="4" eb="6">
      <t>ホウジン</t>
    </rPh>
    <rPh sb="6" eb="8">
      <t>チュウショウ</t>
    </rPh>
    <rPh sb="8" eb="10">
      <t>キギョウ</t>
    </rPh>
    <rPh sb="10" eb="12">
      <t>キバン</t>
    </rPh>
    <rPh sb="12" eb="14">
      <t>セイビ</t>
    </rPh>
    <rPh sb="14" eb="16">
      <t>キコウ</t>
    </rPh>
    <phoneticPr fontId="1"/>
  </si>
  <si>
    <t>中小企業再生支援基金</t>
    <rPh sb="0" eb="2">
      <t>チュウショウ</t>
    </rPh>
    <rPh sb="2" eb="4">
      <t>キギョウ</t>
    </rPh>
    <rPh sb="4" eb="6">
      <t>サイセイ</t>
    </rPh>
    <rPh sb="6" eb="8">
      <t>シエン</t>
    </rPh>
    <rPh sb="8" eb="10">
      <t>キキン</t>
    </rPh>
    <phoneticPr fontId="1"/>
  </si>
  <si>
    <t>中小企業再生支援利子補給金</t>
    <rPh sb="12" eb="13">
      <t>カネ</t>
    </rPh>
    <phoneticPr fontId="1"/>
  </si>
  <si>
    <t>円高・エネルギー制約対策のための先端設備等投資促進基金</t>
  </si>
  <si>
    <t>円高・エネルギー制約対策のための先端設備等投資促進事業</t>
  </si>
  <si>
    <t>ものづくり中小企業・小規模事業者試作開発等支援事業基金</t>
    <rPh sb="23" eb="25">
      <t>ジギョウ</t>
    </rPh>
    <phoneticPr fontId="1"/>
  </si>
  <si>
    <t>ものづくり中小企業・小規模事業者試作開発等支援事業</t>
  </si>
  <si>
    <t>全国中小企業団体中央会</t>
  </si>
  <si>
    <t>認定支援機関による経営改善計画策定支援補助金により造成された基金</t>
    <rPh sb="19" eb="22">
      <t>ホジョキン</t>
    </rPh>
    <rPh sb="25" eb="27">
      <t>ゾウセイ</t>
    </rPh>
    <rPh sb="30" eb="32">
      <t>キキン</t>
    </rPh>
    <phoneticPr fontId="1"/>
  </si>
  <si>
    <t>認定支援機関による経営改善計画策定支援補助金</t>
  </si>
  <si>
    <t>独立行政法人中小企業基盤整備機構</t>
    <phoneticPr fontId="1"/>
  </si>
  <si>
    <t>廃炉・汚染水対策基金（平成２５年度補正予算に係るもの）</t>
    <rPh sb="0" eb="2">
      <t>ハイロ</t>
    </rPh>
    <rPh sb="3" eb="6">
      <t>オセンスイ</t>
    </rPh>
    <rPh sb="6" eb="8">
      <t>タイサク</t>
    </rPh>
    <rPh sb="8" eb="10">
      <t>キキン</t>
    </rPh>
    <phoneticPr fontId="1"/>
  </si>
  <si>
    <t>廃炉・汚染水対策事業</t>
    <rPh sb="0" eb="2">
      <t>ハイロ</t>
    </rPh>
    <rPh sb="3" eb="6">
      <t>オセンスイ</t>
    </rPh>
    <rPh sb="6" eb="8">
      <t>タイサク</t>
    </rPh>
    <rPh sb="8" eb="10">
      <t>ジギョウ</t>
    </rPh>
    <phoneticPr fontId="1"/>
  </si>
  <si>
    <t>特定非営利活動法人地球と未来の環境基金</t>
  </si>
  <si>
    <t>19-1</t>
  </si>
  <si>
    <t>先端設備等導入促進補償制度推進基金</t>
  </si>
  <si>
    <t>リース手法を活用した先端設備等導入促進補償制度推進事業</t>
  </si>
  <si>
    <t>一般社団法人低炭素投資促進機構</t>
    <rPh sb="0" eb="2">
      <t>イッパン</t>
    </rPh>
    <rPh sb="2" eb="6">
      <t>シャダンホウジン</t>
    </rPh>
    <rPh sb="6" eb="9">
      <t>テイタンソ</t>
    </rPh>
    <rPh sb="9" eb="11">
      <t>トウシ</t>
    </rPh>
    <rPh sb="11" eb="13">
      <t>ソクシン</t>
    </rPh>
    <rPh sb="13" eb="15">
      <t>キコウ</t>
    </rPh>
    <phoneticPr fontId="1"/>
  </si>
  <si>
    <t>保有型</t>
    <rPh sb="0" eb="2">
      <t>ホユウ</t>
    </rPh>
    <rPh sb="2" eb="3">
      <t>ガタ</t>
    </rPh>
    <phoneticPr fontId="1"/>
  </si>
  <si>
    <t>19-2</t>
  </si>
  <si>
    <t>先端低炭素設備導入促進補償制度推進事業</t>
    <rPh sb="8" eb="9">
      <t>ニュウ</t>
    </rPh>
    <phoneticPr fontId="1"/>
  </si>
  <si>
    <t>20-1</t>
  </si>
  <si>
    <t>廃炉・汚染水対策基金（平成２６年度補正予算に係るもの）</t>
    <rPh sb="0" eb="2">
      <t>ハイロ</t>
    </rPh>
    <rPh sb="3" eb="6">
      <t>オセンスイ</t>
    </rPh>
    <rPh sb="6" eb="8">
      <t>タイサク</t>
    </rPh>
    <rPh sb="8" eb="10">
      <t>キキン</t>
    </rPh>
    <phoneticPr fontId="1"/>
  </si>
  <si>
    <t>公益財団法人原子力安全研究協会</t>
    <rPh sb="0" eb="2">
      <t>コウエキ</t>
    </rPh>
    <rPh sb="2" eb="4">
      <t>ザイダン</t>
    </rPh>
    <rPh sb="4" eb="6">
      <t>ホウジン</t>
    </rPh>
    <rPh sb="6" eb="9">
      <t>ゲンシリョク</t>
    </rPh>
    <rPh sb="9" eb="11">
      <t>アンゼン</t>
    </rPh>
    <rPh sb="11" eb="13">
      <t>ケンキュウ</t>
    </rPh>
    <rPh sb="13" eb="15">
      <t>キョウカイ</t>
    </rPh>
    <phoneticPr fontId="1"/>
  </si>
  <si>
    <t>20-2</t>
  </si>
  <si>
    <t>廃炉・汚染水対策基金（平成２７年度補正予算に係るもの）</t>
    <rPh sb="0" eb="2">
      <t>ハイロ</t>
    </rPh>
    <rPh sb="3" eb="6">
      <t>オセンスイ</t>
    </rPh>
    <rPh sb="6" eb="8">
      <t>タイサク</t>
    </rPh>
    <rPh sb="8" eb="10">
      <t>キキン</t>
    </rPh>
    <rPh sb="11" eb="13">
      <t>ヘイセイ</t>
    </rPh>
    <rPh sb="15" eb="17">
      <t>ネンド</t>
    </rPh>
    <rPh sb="17" eb="19">
      <t>ホセイ</t>
    </rPh>
    <rPh sb="19" eb="21">
      <t>ヨサン</t>
    </rPh>
    <rPh sb="22" eb="23">
      <t>カカ</t>
    </rPh>
    <phoneticPr fontId="1"/>
  </si>
  <si>
    <t>20-3</t>
  </si>
  <si>
    <t>廃炉・汚染水対策基金（平成２８年度補正予算に係るもの）</t>
    <rPh sb="0" eb="2">
      <t>ハイロ</t>
    </rPh>
    <rPh sb="3" eb="6">
      <t>オセンスイ</t>
    </rPh>
    <rPh sb="6" eb="8">
      <t>タイサク</t>
    </rPh>
    <rPh sb="8" eb="10">
      <t>キキン</t>
    </rPh>
    <rPh sb="11" eb="13">
      <t>ヘイセイ</t>
    </rPh>
    <rPh sb="15" eb="17">
      <t>ネンド</t>
    </rPh>
    <rPh sb="17" eb="19">
      <t>ホセイ</t>
    </rPh>
    <rPh sb="19" eb="21">
      <t>ヨサン</t>
    </rPh>
    <rPh sb="22" eb="23">
      <t>カカ</t>
    </rPh>
    <phoneticPr fontId="1"/>
  </si>
  <si>
    <t>20-4</t>
  </si>
  <si>
    <t>廃炉・汚染水対策基金（平成２９年度補正予算に係るもの）</t>
    <rPh sb="0" eb="2">
      <t>ハイロ</t>
    </rPh>
    <rPh sb="3" eb="6">
      <t>オセンスイ</t>
    </rPh>
    <rPh sb="6" eb="8">
      <t>タイサク</t>
    </rPh>
    <rPh sb="8" eb="10">
      <t>キキン</t>
    </rPh>
    <rPh sb="11" eb="13">
      <t>ヘイセイ</t>
    </rPh>
    <rPh sb="15" eb="17">
      <t>ネンド</t>
    </rPh>
    <rPh sb="17" eb="19">
      <t>ホセイ</t>
    </rPh>
    <rPh sb="19" eb="21">
      <t>ヨサン</t>
    </rPh>
    <rPh sb="22" eb="23">
      <t>カカ</t>
    </rPh>
    <phoneticPr fontId="1"/>
  </si>
  <si>
    <t>20-5</t>
  </si>
  <si>
    <t>廃炉・汚染水・処理水対策基金（平成３０年度補正予算に係るもの）</t>
    <rPh sb="0" eb="2">
      <t>ハイロ</t>
    </rPh>
    <rPh sb="3" eb="6">
      <t>オセンスイ</t>
    </rPh>
    <rPh sb="7" eb="10">
      <t>ショリスイ</t>
    </rPh>
    <rPh sb="10" eb="12">
      <t>タイサク</t>
    </rPh>
    <rPh sb="12" eb="14">
      <t>キキン</t>
    </rPh>
    <rPh sb="15" eb="17">
      <t>ヘイセイ</t>
    </rPh>
    <rPh sb="19" eb="21">
      <t>ネンド</t>
    </rPh>
    <rPh sb="21" eb="23">
      <t>ホセイ</t>
    </rPh>
    <rPh sb="23" eb="25">
      <t>ヨサン</t>
    </rPh>
    <rPh sb="26" eb="27">
      <t>カカ</t>
    </rPh>
    <phoneticPr fontId="1"/>
  </si>
  <si>
    <t>廃炉・汚染水・処理水対策事業</t>
    <rPh sb="0" eb="2">
      <t>ハイロ</t>
    </rPh>
    <rPh sb="3" eb="6">
      <t>オセンスイ</t>
    </rPh>
    <rPh sb="7" eb="9">
      <t>ショリ</t>
    </rPh>
    <rPh sb="9" eb="10">
      <t>ミズ</t>
    </rPh>
    <rPh sb="10" eb="12">
      <t>タイサク</t>
    </rPh>
    <rPh sb="12" eb="14">
      <t>ジギョウ</t>
    </rPh>
    <phoneticPr fontId="1"/>
  </si>
  <si>
    <t>公益財団法人原子力安全技術センター</t>
    <rPh sb="0" eb="6">
      <t>コウエキザイダンホウジン</t>
    </rPh>
    <rPh sb="6" eb="9">
      <t>ゲンシリョク</t>
    </rPh>
    <rPh sb="9" eb="11">
      <t>アンゼン</t>
    </rPh>
    <rPh sb="11" eb="13">
      <t>ギジュツ</t>
    </rPh>
    <phoneticPr fontId="1"/>
  </si>
  <si>
    <t>中小小売・流通等合理化促進基金</t>
    <rPh sb="0" eb="2">
      <t>チュウショウ</t>
    </rPh>
    <rPh sb="2" eb="4">
      <t>コウリ</t>
    </rPh>
    <rPh sb="5" eb="8">
      <t>リュウツウナド</t>
    </rPh>
    <rPh sb="8" eb="11">
      <t>ゴウリカ</t>
    </rPh>
    <rPh sb="11" eb="13">
      <t>ソクシン</t>
    </rPh>
    <rPh sb="13" eb="15">
      <t>キキン</t>
    </rPh>
    <phoneticPr fontId="1"/>
  </si>
  <si>
    <t>中小企業消費税軽減税率対策事業</t>
  </si>
  <si>
    <t>ムーンショット型研究開発基金</t>
  </si>
  <si>
    <t>ムーンショット型研究開発事業</t>
  </si>
  <si>
    <t>国立研究開発法人新エネルギー・産業技術総合開発機構</t>
    <rPh sb="0" eb="2">
      <t>コクリツ</t>
    </rPh>
    <rPh sb="2" eb="4">
      <t>ケンキュウ</t>
    </rPh>
    <rPh sb="4" eb="6">
      <t>カイハツ</t>
    </rPh>
    <rPh sb="6" eb="8">
      <t>ホウジン</t>
    </rPh>
    <rPh sb="8" eb="9">
      <t>シン</t>
    </rPh>
    <rPh sb="15" eb="17">
      <t>サンギョウ</t>
    </rPh>
    <rPh sb="17" eb="19">
      <t>ギジュツ</t>
    </rPh>
    <rPh sb="19" eb="21">
      <t>ソウゴウ</t>
    </rPh>
    <rPh sb="21" eb="23">
      <t>カイハツ</t>
    </rPh>
    <rPh sb="23" eb="25">
      <t>キコウ</t>
    </rPh>
    <phoneticPr fontId="1"/>
  </si>
  <si>
    <t>ポスト５Ｇ情報通信システム基盤強化研究開発基金</t>
  </si>
  <si>
    <t>ポスト５Ｇ情報通信システム基盤強化研究開発事業</t>
  </si>
  <si>
    <t>24-1</t>
  </si>
  <si>
    <t>新型コロナウイルス感染症基金</t>
    <rPh sb="0" eb="2">
      <t>シンガタ</t>
    </rPh>
    <rPh sb="9" eb="12">
      <t>カンセンショウ</t>
    </rPh>
    <rPh sb="12" eb="14">
      <t>キキン</t>
    </rPh>
    <phoneticPr fontId="1"/>
  </si>
  <si>
    <t>新型コロナウイルス感染症特別利子補給事業</t>
    <rPh sb="0" eb="2">
      <t>シンガタ</t>
    </rPh>
    <rPh sb="9" eb="12">
      <t>カンセンショウ</t>
    </rPh>
    <rPh sb="12" eb="14">
      <t>トクベツ</t>
    </rPh>
    <rPh sb="14" eb="16">
      <t>リシ</t>
    </rPh>
    <rPh sb="16" eb="18">
      <t>ホキュウ</t>
    </rPh>
    <rPh sb="18" eb="20">
      <t>ジギョウ</t>
    </rPh>
    <phoneticPr fontId="1"/>
  </si>
  <si>
    <t>24-2</t>
  </si>
  <si>
    <t>新型コロナウイルス感染症民間制度融資利子補給事業</t>
    <rPh sb="12" eb="14">
      <t>ミンカン</t>
    </rPh>
    <rPh sb="14" eb="16">
      <t>セイド</t>
    </rPh>
    <rPh sb="16" eb="18">
      <t>ユウシ</t>
    </rPh>
    <phoneticPr fontId="3"/>
  </si>
  <si>
    <t>25-1</t>
  </si>
  <si>
    <t>革新的研究開発推進基金</t>
    <rPh sb="0" eb="3">
      <t>カクシンテキ</t>
    </rPh>
    <rPh sb="3" eb="5">
      <t>ケンキュウ</t>
    </rPh>
    <rPh sb="5" eb="7">
      <t>カイハツ</t>
    </rPh>
    <rPh sb="7" eb="9">
      <t>スイシン</t>
    </rPh>
    <rPh sb="9" eb="11">
      <t>キキン</t>
    </rPh>
    <phoneticPr fontId="1"/>
  </si>
  <si>
    <t>25-2</t>
  </si>
  <si>
    <t>創薬ベンチャーエコシステム強化事業</t>
  </si>
  <si>
    <t>25-3</t>
  </si>
  <si>
    <t>26-1</t>
  </si>
  <si>
    <t>国内投資促進基金</t>
  </si>
  <si>
    <t>サプライチェーン対策のための国内投資促進事業費補助金</t>
    <rPh sb="25" eb="26">
      <t>キン</t>
    </rPh>
    <phoneticPr fontId="1"/>
  </si>
  <si>
    <t>26-2</t>
  </si>
  <si>
    <t>国内投資促進基金</t>
    <rPh sb="0" eb="2">
      <t>コクナイ</t>
    </rPh>
    <rPh sb="2" eb="4">
      <t>トウシ</t>
    </rPh>
    <rPh sb="4" eb="6">
      <t>ソクシン</t>
    </rPh>
    <rPh sb="6" eb="8">
      <t>キキン</t>
    </rPh>
    <phoneticPr fontId="1"/>
  </si>
  <si>
    <t>蓄電池の国内生産基盤確保のための先端生産技術導入・開発促進事業</t>
  </si>
  <si>
    <t>26-3</t>
  </si>
  <si>
    <t>ワクチン生産体制強化のためのバイオ医薬品製造拠点等整備事業</t>
  </si>
  <si>
    <t>グリーンイノベーション基金</t>
    <rPh sb="12" eb="13">
      <t>キン</t>
    </rPh>
    <phoneticPr fontId="1"/>
  </si>
  <si>
    <t>グリーンイノベーション基金事業</t>
    <rPh sb="11" eb="13">
      <t>キキン</t>
    </rPh>
    <phoneticPr fontId="1"/>
  </si>
  <si>
    <t>国立研究開発法人新エネルギー・産業技術総合開発機構</t>
  </si>
  <si>
    <t>中小企業等事業再構築促進基金</t>
    <rPh sb="0" eb="2">
      <t>チュウショウ</t>
    </rPh>
    <rPh sb="2" eb="4">
      <t>キギョウ</t>
    </rPh>
    <rPh sb="4" eb="5">
      <t>トウ</t>
    </rPh>
    <rPh sb="5" eb="7">
      <t>ジギョウ</t>
    </rPh>
    <rPh sb="7" eb="10">
      <t>サイコウチク</t>
    </rPh>
    <rPh sb="10" eb="12">
      <t>ソクシン</t>
    </rPh>
    <rPh sb="12" eb="14">
      <t>キキン</t>
    </rPh>
    <phoneticPr fontId="1"/>
  </si>
  <si>
    <t>中小企業等事業再構築事業</t>
    <rPh sb="0" eb="2">
      <t>チュウショウ</t>
    </rPh>
    <rPh sb="2" eb="4">
      <t>キギョウ</t>
    </rPh>
    <rPh sb="4" eb="5">
      <t>トウ</t>
    </rPh>
    <rPh sb="5" eb="7">
      <t>ジギョウ</t>
    </rPh>
    <rPh sb="7" eb="10">
      <t>サイコウチク</t>
    </rPh>
    <rPh sb="10" eb="12">
      <t>ジギョウ</t>
    </rPh>
    <phoneticPr fontId="1"/>
  </si>
  <si>
    <t>特定半導体基金</t>
    <rPh sb="0" eb="2">
      <t>トクテイ</t>
    </rPh>
    <rPh sb="2" eb="5">
      <t>ハンドウタイ</t>
    </rPh>
    <rPh sb="5" eb="7">
      <t>キキン</t>
    </rPh>
    <phoneticPr fontId="1"/>
  </si>
  <si>
    <t>特定半導体基金事業</t>
    <rPh sb="0" eb="2">
      <t>トクテイ</t>
    </rPh>
    <rPh sb="2" eb="5">
      <t>ハンドウタイ</t>
    </rPh>
    <rPh sb="5" eb="7">
      <t>キキン</t>
    </rPh>
    <rPh sb="7" eb="9">
      <t>ジギョウ</t>
    </rPh>
    <phoneticPr fontId="1"/>
  </si>
  <si>
    <t>処理水風評影響対策基金</t>
  </si>
  <si>
    <t>多核種除去設備等処理水風評影響対策事業</t>
    <rPh sb="0" eb="2">
      <t>タカク</t>
    </rPh>
    <rPh sb="2" eb="3">
      <t>シュ</t>
    </rPh>
    <rPh sb="3" eb="5">
      <t>ジョキョ</t>
    </rPh>
    <rPh sb="5" eb="7">
      <t>セツビ</t>
    </rPh>
    <rPh sb="7" eb="8">
      <t>トウ</t>
    </rPh>
    <rPh sb="8" eb="10">
      <t>ショリ</t>
    </rPh>
    <rPh sb="10" eb="11">
      <t>スイ</t>
    </rPh>
    <rPh sb="11" eb="13">
      <t>フウヒョウ</t>
    </rPh>
    <rPh sb="13" eb="15">
      <t>エイキョウ</t>
    </rPh>
    <rPh sb="15" eb="17">
      <t>タイサク</t>
    </rPh>
    <rPh sb="17" eb="19">
      <t>ジギョウ</t>
    </rPh>
    <phoneticPr fontId="1"/>
  </si>
  <si>
    <t>公益財団法人水産物安定供給推進機構</t>
    <rPh sb="0" eb="2">
      <t>コウエキ</t>
    </rPh>
    <rPh sb="2" eb="4">
      <t>ザイダン</t>
    </rPh>
    <rPh sb="4" eb="6">
      <t>ホウジン</t>
    </rPh>
    <rPh sb="6" eb="9">
      <t>スイサンブツ</t>
    </rPh>
    <rPh sb="9" eb="11">
      <t>アンテイ</t>
    </rPh>
    <rPh sb="11" eb="13">
      <t>キョウキュウ</t>
    </rPh>
    <rPh sb="13" eb="15">
      <t>スイシン</t>
    </rPh>
    <rPh sb="15" eb="17">
      <t>キコウ</t>
    </rPh>
    <phoneticPr fontId="1"/>
  </si>
  <si>
    <t>経済安全保障重要技術育成プログラム</t>
  </si>
  <si>
    <t>燃料油価格激変緩和基金</t>
  </si>
  <si>
    <t>燃料油価格激変緩和対策事業</t>
  </si>
  <si>
    <t>一般社団法人全国石油協会</t>
  </si>
  <si>
    <t>ディープテック・スタートアップ支援基金</t>
  </si>
  <si>
    <t>ディープテック・スタートアップ支援事業</t>
    <rPh sb="17" eb="19">
      <t>ジギョウ</t>
    </rPh>
    <phoneticPr fontId="1"/>
  </si>
  <si>
    <t>リスキリングを通じたキャリアアップ支援事業基金</t>
  </si>
  <si>
    <t>リスキリングを通じたキャリアアップ支援事業</t>
  </si>
  <si>
    <t>一般社団法人環境パートナーシップ会議</t>
  </si>
  <si>
    <t>35-1</t>
  </si>
  <si>
    <t>安定供給確保支援基金</t>
    <rPh sb="0" eb="10">
      <t>アンテイキョウキュウカクホシエンキキン</t>
    </rPh>
    <phoneticPr fontId="11"/>
  </si>
  <si>
    <t>安定供給確保支援事業（永久磁石）</t>
    <rPh sb="8" eb="10">
      <t>ジギョウ</t>
    </rPh>
    <rPh sb="11" eb="15">
      <t>エイキュウジシャク</t>
    </rPh>
    <phoneticPr fontId="1"/>
  </si>
  <si>
    <t>国立研究開発法人新エネルギー・産業技術総合開発機構</t>
    <rPh sb="0" eb="8">
      <t>コクリツケンキュウカイハツホウジン</t>
    </rPh>
    <rPh sb="8" eb="9">
      <t>シン</t>
    </rPh>
    <rPh sb="15" eb="25">
      <t>サンギョウギジュツソウゴウカイハツキコウ</t>
    </rPh>
    <phoneticPr fontId="3"/>
  </si>
  <si>
    <t>35-2</t>
  </si>
  <si>
    <t>安定供給確保支援事業（工作機械及び産業用ロボット）</t>
    <rPh sb="8" eb="10">
      <t>ジギョウ</t>
    </rPh>
    <rPh sb="11" eb="13">
      <t>コウサク</t>
    </rPh>
    <rPh sb="13" eb="15">
      <t>キカイ</t>
    </rPh>
    <rPh sb="15" eb="16">
      <t>オヨ</t>
    </rPh>
    <rPh sb="17" eb="19">
      <t>サンギョウ</t>
    </rPh>
    <rPh sb="19" eb="20">
      <t>ヨウ</t>
    </rPh>
    <phoneticPr fontId="1"/>
  </si>
  <si>
    <t>35-3</t>
  </si>
  <si>
    <t>安定供給確保支援事業（航空機の部品）</t>
    <rPh sb="8" eb="10">
      <t>ジギョウ</t>
    </rPh>
    <rPh sb="11" eb="14">
      <t>コウクウキ</t>
    </rPh>
    <rPh sb="15" eb="17">
      <t>ブヒン</t>
    </rPh>
    <phoneticPr fontId="1"/>
  </si>
  <si>
    <t>35-4</t>
  </si>
  <si>
    <t>安定供給確保支援事業（半導体）</t>
    <rPh sb="8" eb="10">
      <t>ジギョウ</t>
    </rPh>
    <rPh sb="11" eb="14">
      <t>ハンドウタイ</t>
    </rPh>
    <phoneticPr fontId="1"/>
  </si>
  <si>
    <t>35-5</t>
  </si>
  <si>
    <t>安定供給確保支援事業（クラウドプログラム）</t>
    <rPh sb="8" eb="10">
      <t>ジギョウ</t>
    </rPh>
    <phoneticPr fontId="1"/>
  </si>
  <si>
    <t>35-6</t>
  </si>
  <si>
    <t>安定供給確保支援事業（蓄電池）</t>
    <rPh sb="8" eb="10">
      <t>ジギョウ</t>
    </rPh>
    <rPh sb="11" eb="14">
      <t>チクデンチ</t>
    </rPh>
    <phoneticPr fontId="1"/>
  </si>
  <si>
    <t>36-1</t>
  </si>
  <si>
    <t>安定供給確保支援基金</t>
    <rPh sb="0" eb="10">
      <t>アンテイキョウキュウカクホシエンキキン</t>
    </rPh>
    <phoneticPr fontId="7"/>
  </si>
  <si>
    <t>安定供給確保支援事業（可燃性天然ガス）</t>
    <rPh sb="8" eb="10">
      <t>ジギョウ</t>
    </rPh>
    <rPh sb="11" eb="14">
      <t>カネンセイ</t>
    </rPh>
    <rPh sb="14" eb="16">
      <t>テンネン</t>
    </rPh>
    <phoneticPr fontId="1"/>
  </si>
  <si>
    <t>独立行政法人エネルギー・金属鉱物資源機構</t>
    <rPh sb="0" eb="6">
      <t>ドクリツギョウセイホウジン</t>
    </rPh>
    <rPh sb="12" eb="20">
      <t>キンゾクコウブツシゲンキコウ</t>
    </rPh>
    <phoneticPr fontId="3"/>
  </si>
  <si>
    <t>36-2</t>
  </si>
  <si>
    <t>安定供給確保支援事業（重要鉱物）</t>
    <rPh sb="11" eb="13">
      <t>ジュウヨウ</t>
    </rPh>
    <rPh sb="13" eb="15">
      <t>コウブツ</t>
    </rPh>
    <phoneticPr fontId="1"/>
  </si>
  <si>
    <t>バイオものづくり革命推進基金</t>
    <rPh sb="8" eb="10">
      <t>カクメイ</t>
    </rPh>
    <rPh sb="10" eb="12">
      <t>スイシン</t>
    </rPh>
    <rPh sb="12" eb="14">
      <t>キキン</t>
    </rPh>
    <phoneticPr fontId="3"/>
  </si>
  <si>
    <t>バイオものづくり革命推進事業</t>
  </si>
  <si>
    <t>処理水影響対策支援基金</t>
    <rPh sb="0" eb="2">
      <t>ショリ</t>
    </rPh>
    <rPh sb="2" eb="3">
      <t>スイ</t>
    </rPh>
    <rPh sb="3" eb="5">
      <t>エイキョウ</t>
    </rPh>
    <rPh sb="5" eb="7">
      <t>タイサク</t>
    </rPh>
    <rPh sb="7" eb="9">
      <t>シエン</t>
    </rPh>
    <rPh sb="9" eb="11">
      <t>キキン</t>
    </rPh>
    <phoneticPr fontId="1"/>
  </si>
  <si>
    <t>ALPS処理水の海洋放出に伴う影響を乗り越えるための漁業者支援事業</t>
  </si>
  <si>
    <t>一般社団法人漁業経営安定化推進協会</t>
  </si>
  <si>
    <t>国土交通省</t>
    <rPh sb="0" eb="2">
      <t>コクド</t>
    </rPh>
    <rPh sb="2" eb="5">
      <t>コウツウショウ</t>
    </rPh>
    <phoneticPr fontId="1"/>
  </si>
  <si>
    <t>信用・指導基金</t>
  </si>
  <si>
    <t>一般財団法人建設業振興基金</t>
    <rPh sb="0" eb="2">
      <t>イッパン</t>
    </rPh>
    <rPh sb="2" eb="4">
      <t>ザイダン</t>
    </rPh>
    <rPh sb="4" eb="6">
      <t>ホウジン</t>
    </rPh>
    <phoneticPr fontId="1"/>
  </si>
  <si>
    <t>保有型</t>
  </si>
  <si>
    <t>債務保証、利子助成・補給、補助、調査等</t>
    <phoneticPr fontId="1"/>
  </si>
  <si>
    <t>公益財団法人不動産流通推進センター</t>
    <rPh sb="0" eb="2">
      <t>コウエキ</t>
    </rPh>
    <rPh sb="2" eb="4">
      <t>ザイダン</t>
    </rPh>
    <rPh sb="4" eb="6">
      <t>ホウジン</t>
    </rPh>
    <phoneticPr fontId="1"/>
  </si>
  <si>
    <t>債務保証、利子助成・補給、調査等</t>
    <phoneticPr fontId="1"/>
  </si>
  <si>
    <t>建設業安定化基金</t>
  </si>
  <si>
    <t>建設業緊急安定化事業</t>
  </si>
  <si>
    <t>債務保証、補助、調査等</t>
    <rPh sb="8" eb="10">
      <t>チョウサ</t>
    </rPh>
    <rPh sb="10" eb="11">
      <t>トウ</t>
    </rPh>
    <phoneticPr fontId="1"/>
  </si>
  <si>
    <t>建設業債権保全基金</t>
  </si>
  <si>
    <t>下請債権保全支援事業</t>
  </si>
  <si>
    <t>補助、補てん</t>
    <phoneticPr fontId="1"/>
  </si>
  <si>
    <t>耐震・環境不動産支援基金</t>
  </si>
  <si>
    <t>耐震・環境不動産形成促進事業</t>
  </si>
  <si>
    <t>一般社団法人環境不動産普及促進機構</t>
    <rPh sb="0" eb="2">
      <t>イッパン</t>
    </rPh>
    <rPh sb="2" eb="4">
      <t>シャダン</t>
    </rPh>
    <rPh sb="4" eb="6">
      <t>ホウジン</t>
    </rPh>
    <phoneticPr fontId="1"/>
  </si>
  <si>
    <t>出資</t>
  </si>
  <si>
    <t>街なか居住再生ファンド</t>
    <rPh sb="0" eb="1">
      <t>マチ</t>
    </rPh>
    <rPh sb="3" eb="5">
      <t>キョジュウ</t>
    </rPh>
    <rPh sb="5" eb="7">
      <t>サイセイ</t>
    </rPh>
    <phoneticPr fontId="11"/>
  </si>
  <si>
    <t>公益社団法人全国市街地再開発協会</t>
    <rPh sb="0" eb="2">
      <t>コウエキ</t>
    </rPh>
    <rPh sb="2" eb="4">
      <t>シャダン</t>
    </rPh>
    <rPh sb="4" eb="6">
      <t>ホウジン</t>
    </rPh>
    <rPh sb="6" eb="8">
      <t>ゼンコク</t>
    </rPh>
    <rPh sb="8" eb="11">
      <t>シガイチ</t>
    </rPh>
    <rPh sb="11" eb="14">
      <t>サイカイハツ</t>
    </rPh>
    <rPh sb="14" eb="16">
      <t>キョウカイ</t>
    </rPh>
    <phoneticPr fontId="11"/>
  </si>
  <si>
    <t>回転型</t>
    <rPh sb="0" eb="3">
      <t>カイテンガタ</t>
    </rPh>
    <phoneticPr fontId="11"/>
  </si>
  <si>
    <t>出資</t>
    <rPh sb="0" eb="2">
      <t>シュッシ</t>
    </rPh>
    <phoneticPr fontId="11"/>
  </si>
  <si>
    <t>まち再生基金</t>
    <rPh sb="2" eb="4">
      <t>サイセイ</t>
    </rPh>
    <rPh sb="4" eb="6">
      <t>キキン</t>
    </rPh>
    <phoneticPr fontId="10"/>
  </si>
  <si>
    <t>まち再生出資事業</t>
    <rPh sb="2" eb="4">
      <t>サイセイ</t>
    </rPh>
    <rPh sb="4" eb="6">
      <t>シュッシ</t>
    </rPh>
    <rPh sb="6" eb="8">
      <t>ジギョウ</t>
    </rPh>
    <phoneticPr fontId="10"/>
  </si>
  <si>
    <t>一般財団法人民間都市開発推進機構</t>
    <rPh sb="0" eb="2">
      <t>イッパン</t>
    </rPh>
    <rPh sb="2" eb="4">
      <t>ザイダン</t>
    </rPh>
    <rPh sb="4" eb="6">
      <t>ホウジン</t>
    </rPh>
    <rPh sb="6" eb="8">
      <t>ミンカン</t>
    </rPh>
    <rPh sb="8" eb="10">
      <t>トシ</t>
    </rPh>
    <rPh sb="10" eb="12">
      <t>カイハツ</t>
    </rPh>
    <rPh sb="12" eb="14">
      <t>スイシン</t>
    </rPh>
    <rPh sb="14" eb="16">
      <t>キコウ</t>
    </rPh>
    <phoneticPr fontId="10"/>
  </si>
  <si>
    <t>回転型</t>
    <rPh sb="0" eb="3">
      <t>カイテンガタ</t>
    </rPh>
    <phoneticPr fontId="10"/>
  </si>
  <si>
    <t>出資</t>
    <rPh sb="0" eb="2">
      <t>シュッシ</t>
    </rPh>
    <phoneticPr fontId="10"/>
  </si>
  <si>
    <t>利根川・荒川水源地域対策基金基本基金</t>
    <rPh sb="0" eb="3">
      <t>トネガワ</t>
    </rPh>
    <rPh sb="4" eb="6">
      <t>アラカワ</t>
    </rPh>
    <rPh sb="6" eb="8">
      <t>スイゲン</t>
    </rPh>
    <rPh sb="8" eb="10">
      <t>チイキ</t>
    </rPh>
    <rPh sb="10" eb="12">
      <t>タイサク</t>
    </rPh>
    <rPh sb="12" eb="14">
      <t>キキン</t>
    </rPh>
    <rPh sb="14" eb="16">
      <t>キホン</t>
    </rPh>
    <rPh sb="16" eb="18">
      <t>キキン</t>
    </rPh>
    <phoneticPr fontId="1"/>
  </si>
  <si>
    <t>公益財団法人利根川・荒川水源地域対策基金</t>
    <rPh sb="0" eb="2">
      <t>コウエキ</t>
    </rPh>
    <rPh sb="2" eb="4">
      <t>ザイダン</t>
    </rPh>
    <rPh sb="4" eb="6">
      <t>ホウジン</t>
    </rPh>
    <rPh sb="6" eb="9">
      <t>トネガワ</t>
    </rPh>
    <rPh sb="10" eb="12">
      <t>アラカワ</t>
    </rPh>
    <rPh sb="12" eb="14">
      <t>スイゲン</t>
    </rPh>
    <rPh sb="14" eb="16">
      <t>チイキ</t>
    </rPh>
    <rPh sb="16" eb="18">
      <t>タイサク</t>
    </rPh>
    <rPh sb="18" eb="20">
      <t>キキン</t>
    </rPh>
    <phoneticPr fontId="1"/>
  </si>
  <si>
    <t>木曽三川水源地域対策基金基本基金</t>
    <rPh sb="0" eb="2">
      <t>キソ</t>
    </rPh>
    <rPh sb="2" eb="3">
      <t>サン</t>
    </rPh>
    <rPh sb="3" eb="4">
      <t>カワ</t>
    </rPh>
    <rPh sb="4" eb="6">
      <t>スイゲン</t>
    </rPh>
    <rPh sb="6" eb="8">
      <t>チイキ</t>
    </rPh>
    <rPh sb="8" eb="10">
      <t>タイサク</t>
    </rPh>
    <rPh sb="10" eb="12">
      <t>キキン</t>
    </rPh>
    <rPh sb="12" eb="14">
      <t>キホン</t>
    </rPh>
    <rPh sb="14" eb="16">
      <t>キキン</t>
    </rPh>
    <phoneticPr fontId="1"/>
  </si>
  <si>
    <t>公益財団法人木曽三川水源地域対策基金</t>
    <rPh sb="0" eb="2">
      <t>コウエキ</t>
    </rPh>
    <rPh sb="2" eb="4">
      <t>ザイダン</t>
    </rPh>
    <rPh sb="4" eb="6">
      <t>ホウジン</t>
    </rPh>
    <rPh sb="6" eb="8">
      <t>キソ</t>
    </rPh>
    <rPh sb="8" eb="10">
      <t>ミカワ</t>
    </rPh>
    <rPh sb="10" eb="12">
      <t>スイゲン</t>
    </rPh>
    <rPh sb="12" eb="14">
      <t>チイキ</t>
    </rPh>
    <rPh sb="14" eb="16">
      <t>タイサク</t>
    </rPh>
    <rPh sb="16" eb="18">
      <t>キキン</t>
    </rPh>
    <phoneticPr fontId="1"/>
  </si>
  <si>
    <t>豊川水源基金基本基金</t>
    <rPh sb="0" eb="2">
      <t>トヨカワ</t>
    </rPh>
    <rPh sb="2" eb="4">
      <t>スイゲン</t>
    </rPh>
    <rPh sb="4" eb="6">
      <t>キキン</t>
    </rPh>
    <rPh sb="6" eb="8">
      <t>キホン</t>
    </rPh>
    <rPh sb="8" eb="10">
      <t>キキン</t>
    </rPh>
    <phoneticPr fontId="1"/>
  </si>
  <si>
    <t>公益財団法人豊川水源基金</t>
    <rPh sb="0" eb="2">
      <t>コウエキ</t>
    </rPh>
    <rPh sb="2" eb="4">
      <t>ザイダン</t>
    </rPh>
    <rPh sb="4" eb="6">
      <t>ホウジン</t>
    </rPh>
    <rPh sb="6" eb="8">
      <t>トヨカワ</t>
    </rPh>
    <rPh sb="8" eb="10">
      <t>スイゲン</t>
    </rPh>
    <rPh sb="10" eb="12">
      <t>キキン</t>
    </rPh>
    <phoneticPr fontId="1"/>
  </si>
  <si>
    <t>矢作川水源基金基本基金</t>
    <rPh sb="0" eb="2">
      <t>ヤハギ</t>
    </rPh>
    <rPh sb="2" eb="3">
      <t>カワ</t>
    </rPh>
    <rPh sb="3" eb="5">
      <t>スイゲン</t>
    </rPh>
    <rPh sb="5" eb="7">
      <t>キキン</t>
    </rPh>
    <rPh sb="7" eb="9">
      <t>キホン</t>
    </rPh>
    <rPh sb="9" eb="11">
      <t>キキン</t>
    </rPh>
    <phoneticPr fontId="1"/>
  </si>
  <si>
    <t>公益財団法人矢作川水源基金</t>
    <rPh sb="0" eb="2">
      <t>コウエキ</t>
    </rPh>
    <rPh sb="2" eb="4">
      <t>ザイダン</t>
    </rPh>
    <rPh sb="4" eb="6">
      <t>ホウジン</t>
    </rPh>
    <rPh sb="6" eb="8">
      <t>ヤハギ</t>
    </rPh>
    <rPh sb="8" eb="9">
      <t>ガワ</t>
    </rPh>
    <rPh sb="9" eb="11">
      <t>スイゲン</t>
    </rPh>
    <rPh sb="11" eb="13">
      <t>キキン</t>
    </rPh>
    <phoneticPr fontId="1"/>
  </si>
  <si>
    <t>筑後川水源地域対策基金基本基金</t>
    <rPh sb="0" eb="3">
      <t>チクゴガワ</t>
    </rPh>
    <rPh sb="3" eb="5">
      <t>スイゲン</t>
    </rPh>
    <rPh sb="5" eb="7">
      <t>チイキ</t>
    </rPh>
    <rPh sb="7" eb="9">
      <t>タイサク</t>
    </rPh>
    <rPh sb="9" eb="11">
      <t>キキン</t>
    </rPh>
    <rPh sb="11" eb="13">
      <t>キホン</t>
    </rPh>
    <rPh sb="13" eb="15">
      <t>キキン</t>
    </rPh>
    <phoneticPr fontId="1"/>
  </si>
  <si>
    <t>公益財団法人筑後川水源地域対策基金</t>
    <rPh sb="0" eb="2">
      <t>コウエキ</t>
    </rPh>
    <rPh sb="2" eb="4">
      <t>ザイダン</t>
    </rPh>
    <rPh sb="4" eb="6">
      <t>ホウジン</t>
    </rPh>
    <rPh sb="6" eb="8">
      <t>チクゴ</t>
    </rPh>
    <rPh sb="8" eb="9">
      <t>ガワ</t>
    </rPh>
    <rPh sb="9" eb="11">
      <t>スイゲン</t>
    </rPh>
    <rPh sb="11" eb="13">
      <t>チイキ</t>
    </rPh>
    <rPh sb="13" eb="15">
      <t>タイサク</t>
    </rPh>
    <rPh sb="15" eb="17">
      <t>キキン</t>
    </rPh>
    <phoneticPr fontId="1"/>
  </si>
  <si>
    <t>吉野川水源地域対策基金基本基金</t>
    <rPh sb="0" eb="3">
      <t>ヨシノガワ</t>
    </rPh>
    <rPh sb="3" eb="5">
      <t>スイゲン</t>
    </rPh>
    <rPh sb="5" eb="7">
      <t>チイキ</t>
    </rPh>
    <rPh sb="7" eb="9">
      <t>タイサク</t>
    </rPh>
    <rPh sb="9" eb="11">
      <t>キキン</t>
    </rPh>
    <rPh sb="11" eb="13">
      <t>キホン</t>
    </rPh>
    <rPh sb="13" eb="15">
      <t>キキン</t>
    </rPh>
    <phoneticPr fontId="1"/>
  </si>
  <si>
    <t>公益財団法人吉野川水源地域対策基金</t>
    <rPh sb="0" eb="2">
      <t>コウエキ</t>
    </rPh>
    <rPh sb="2" eb="4">
      <t>ザイダン</t>
    </rPh>
    <rPh sb="4" eb="6">
      <t>ホウジン</t>
    </rPh>
    <rPh sb="6" eb="8">
      <t>ヨシノ</t>
    </rPh>
    <rPh sb="8" eb="9">
      <t>ガワ</t>
    </rPh>
    <rPh sb="9" eb="11">
      <t>スイゲン</t>
    </rPh>
    <rPh sb="11" eb="13">
      <t>チイキ</t>
    </rPh>
    <rPh sb="13" eb="15">
      <t>タイサク</t>
    </rPh>
    <rPh sb="15" eb="17">
      <t>キキン</t>
    </rPh>
    <phoneticPr fontId="1"/>
  </si>
  <si>
    <t>14-1</t>
    <phoneticPr fontId="1"/>
  </si>
  <si>
    <t>住宅金融円滑化緊急対策事業</t>
    <rPh sb="0" eb="2">
      <t>ジュウタク</t>
    </rPh>
    <rPh sb="2" eb="4">
      <t>キンユウ</t>
    </rPh>
    <rPh sb="4" eb="7">
      <t>エンカツカ</t>
    </rPh>
    <rPh sb="7" eb="9">
      <t>キンキュウ</t>
    </rPh>
    <rPh sb="9" eb="11">
      <t>タイサク</t>
    </rPh>
    <rPh sb="11" eb="13">
      <t>ジギョウ</t>
    </rPh>
    <phoneticPr fontId="12"/>
  </si>
  <si>
    <t>優良住宅取得支援制度の拡充による経済対策事業</t>
    <rPh sb="0" eb="2">
      <t>ユウリョウ</t>
    </rPh>
    <rPh sb="2" eb="4">
      <t>ジュウタク</t>
    </rPh>
    <rPh sb="4" eb="6">
      <t>シュトク</t>
    </rPh>
    <rPh sb="6" eb="8">
      <t>シエン</t>
    </rPh>
    <rPh sb="8" eb="10">
      <t>セイド</t>
    </rPh>
    <rPh sb="11" eb="13">
      <t>カクジュウ</t>
    </rPh>
    <rPh sb="16" eb="18">
      <t>ケイザイ</t>
    </rPh>
    <rPh sb="18" eb="20">
      <t>タイサク</t>
    </rPh>
    <rPh sb="20" eb="22">
      <t>ジギョウ</t>
    </rPh>
    <phoneticPr fontId="12"/>
  </si>
  <si>
    <t>独立行政法人住宅金融支援機構</t>
    <rPh sb="0" eb="2">
      <t>ドクリツ</t>
    </rPh>
    <rPh sb="2" eb="4">
      <t>ギョウセイ</t>
    </rPh>
    <rPh sb="4" eb="6">
      <t>ホウジン</t>
    </rPh>
    <rPh sb="6" eb="8">
      <t>ジュウタク</t>
    </rPh>
    <rPh sb="8" eb="10">
      <t>キンユウ</t>
    </rPh>
    <rPh sb="10" eb="12">
      <t>シエン</t>
    </rPh>
    <rPh sb="12" eb="14">
      <t>キコウ</t>
    </rPh>
    <phoneticPr fontId="12"/>
  </si>
  <si>
    <t>取崩し型</t>
    <rPh sb="0" eb="1">
      <t>ト</t>
    </rPh>
    <rPh sb="1" eb="2">
      <t>クズ</t>
    </rPh>
    <rPh sb="3" eb="4">
      <t>ガタ</t>
    </rPh>
    <phoneticPr fontId="12"/>
  </si>
  <si>
    <t>その他</t>
    <rPh sb="2" eb="3">
      <t>タ</t>
    </rPh>
    <phoneticPr fontId="12"/>
  </si>
  <si>
    <t>14-2</t>
    <phoneticPr fontId="1"/>
  </si>
  <si>
    <t>優良住宅取得支援制度の拡充による復興の推進</t>
    <rPh sb="0" eb="2">
      <t>ユウリョウ</t>
    </rPh>
    <rPh sb="2" eb="4">
      <t>ジュウタク</t>
    </rPh>
    <rPh sb="4" eb="6">
      <t>シュトク</t>
    </rPh>
    <rPh sb="6" eb="8">
      <t>シエン</t>
    </rPh>
    <rPh sb="8" eb="10">
      <t>セイド</t>
    </rPh>
    <rPh sb="11" eb="13">
      <t>カクジュウ</t>
    </rPh>
    <rPh sb="16" eb="18">
      <t>フッコウ</t>
    </rPh>
    <rPh sb="19" eb="21">
      <t>スイシン</t>
    </rPh>
    <phoneticPr fontId="12"/>
  </si>
  <si>
    <t>災害復興住宅融資等緊急対策事業</t>
    <rPh sb="0" eb="2">
      <t>サイガイ</t>
    </rPh>
    <rPh sb="2" eb="4">
      <t>フッコウ</t>
    </rPh>
    <rPh sb="4" eb="6">
      <t>ジュウタク</t>
    </rPh>
    <rPh sb="6" eb="8">
      <t>ユウシ</t>
    </rPh>
    <rPh sb="8" eb="9">
      <t>トウ</t>
    </rPh>
    <rPh sb="9" eb="11">
      <t>キンキュウ</t>
    </rPh>
    <rPh sb="11" eb="13">
      <t>タイサク</t>
    </rPh>
    <rPh sb="13" eb="15">
      <t>ジギョウ</t>
    </rPh>
    <phoneticPr fontId="12"/>
  </si>
  <si>
    <t>既往貸付者に係る返済方法の変更事業</t>
    <rPh sb="0" eb="2">
      <t>キオウ</t>
    </rPh>
    <rPh sb="2" eb="4">
      <t>カシツケ</t>
    </rPh>
    <rPh sb="4" eb="5">
      <t>シャ</t>
    </rPh>
    <rPh sb="6" eb="7">
      <t>カカ</t>
    </rPh>
    <rPh sb="8" eb="10">
      <t>ヘンサイ</t>
    </rPh>
    <rPh sb="10" eb="12">
      <t>ホウホウ</t>
    </rPh>
    <rPh sb="13" eb="15">
      <t>ヘンコウ</t>
    </rPh>
    <rPh sb="15" eb="17">
      <t>ジギョウ</t>
    </rPh>
    <phoneticPr fontId="12"/>
  </si>
  <si>
    <t>住宅保証基金</t>
    <rPh sb="0" eb="2">
      <t>ジュウタク</t>
    </rPh>
    <rPh sb="2" eb="4">
      <t>ホショウ</t>
    </rPh>
    <rPh sb="4" eb="6">
      <t>キキン</t>
    </rPh>
    <phoneticPr fontId="12"/>
  </si>
  <si>
    <t>一般財団法人住宅保証支援機構</t>
    <rPh sb="0" eb="2">
      <t>イッパン</t>
    </rPh>
    <rPh sb="2" eb="4">
      <t>ザイダン</t>
    </rPh>
    <rPh sb="4" eb="6">
      <t>ホウジン</t>
    </rPh>
    <rPh sb="6" eb="8">
      <t>ジュウタク</t>
    </rPh>
    <rPh sb="8" eb="10">
      <t>ホショウ</t>
    </rPh>
    <rPh sb="10" eb="12">
      <t>シエン</t>
    </rPh>
    <rPh sb="12" eb="14">
      <t>キコウ</t>
    </rPh>
    <phoneticPr fontId="12"/>
  </si>
  <si>
    <t>保有型</t>
    <rPh sb="0" eb="2">
      <t>ホユウ</t>
    </rPh>
    <rPh sb="2" eb="3">
      <t>ガタ</t>
    </rPh>
    <phoneticPr fontId="12"/>
  </si>
  <si>
    <t>貸付、その他</t>
    <rPh sb="0" eb="2">
      <t>カシツケ</t>
    </rPh>
    <rPh sb="5" eb="6">
      <t>タ</t>
    </rPh>
    <phoneticPr fontId="12"/>
  </si>
  <si>
    <t>高齢者居住安定基金</t>
    <rPh sb="0" eb="3">
      <t>コウレイシャ</t>
    </rPh>
    <rPh sb="3" eb="5">
      <t>キョジュウ</t>
    </rPh>
    <rPh sb="5" eb="7">
      <t>アンテイ</t>
    </rPh>
    <rPh sb="7" eb="9">
      <t>キキン</t>
    </rPh>
    <phoneticPr fontId="11"/>
  </si>
  <si>
    <t>一般財団法人高齢者住宅財団</t>
    <rPh sb="0" eb="2">
      <t>イッパン</t>
    </rPh>
    <rPh sb="2" eb="4">
      <t>ザイダン</t>
    </rPh>
    <rPh sb="4" eb="6">
      <t>ホウジン</t>
    </rPh>
    <rPh sb="6" eb="9">
      <t>コウレイシャ</t>
    </rPh>
    <rPh sb="9" eb="11">
      <t>ジュウタク</t>
    </rPh>
    <rPh sb="11" eb="13">
      <t>ザイダン</t>
    </rPh>
    <phoneticPr fontId="11"/>
  </si>
  <si>
    <t>保有型</t>
    <rPh sb="0" eb="2">
      <t>ホユウ</t>
    </rPh>
    <rPh sb="2" eb="3">
      <t>ガタ</t>
    </rPh>
    <phoneticPr fontId="11"/>
  </si>
  <si>
    <t>債務保証</t>
    <rPh sb="0" eb="2">
      <t>サイム</t>
    </rPh>
    <rPh sb="2" eb="4">
      <t>ホショウ</t>
    </rPh>
    <phoneticPr fontId="11"/>
  </si>
  <si>
    <t>住宅市場安定化対策給付基金</t>
  </si>
  <si>
    <t>住宅市場安定化対策事業</t>
    <rPh sb="0" eb="2">
      <t>ジュウタク</t>
    </rPh>
    <rPh sb="2" eb="4">
      <t>シジョウ</t>
    </rPh>
    <rPh sb="4" eb="7">
      <t>アンテイカ</t>
    </rPh>
    <rPh sb="7" eb="9">
      <t>タイサク</t>
    </rPh>
    <rPh sb="9" eb="11">
      <t>ジギョウ</t>
    </rPh>
    <phoneticPr fontId="11"/>
  </si>
  <si>
    <t>一般財団法人住宅金融普及協会</t>
    <rPh sb="0" eb="2">
      <t>イッパン</t>
    </rPh>
    <rPh sb="2" eb="4">
      <t>ザイダン</t>
    </rPh>
    <rPh sb="4" eb="6">
      <t>ホウジン</t>
    </rPh>
    <rPh sb="6" eb="8">
      <t>ジュウタク</t>
    </rPh>
    <rPh sb="8" eb="10">
      <t>キンユウ</t>
    </rPh>
    <rPh sb="10" eb="12">
      <t>フキュウ</t>
    </rPh>
    <rPh sb="12" eb="14">
      <t>キョウカイ</t>
    </rPh>
    <phoneticPr fontId="11"/>
  </si>
  <si>
    <t>取崩し型</t>
    <rPh sb="3" eb="4">
      <t>ガタ</t>
    </rPh>
    <phoneticPr fontId="12"/>
  </si>
  <si>
    <t>補助</t>
    <rPh sb="0" eb="2">
      <t>ホジョ</t>
    </rPh>
    <phoneticPr fontId="12"/>
  </si>
  <si>
    <t>交通遺児に対する奨学金貸与事業</t>
    <rPh sb="0" eb="2">
      <t>コウツウ</t>
    </rPh>
    <rPh sb="2" eb="4">
      <t>イジ</t>
    </rPh>
    <rPh sb="5" eb="6">
      <t>タイ</t>
    </rPh>
    <rPh sb="8" eb="11">
      <t>ショウガクキン</t>
    </rPh>
    <rPh sb="11" eb="13">
      <t>タイヨ</t>
    </rPh>
    <rPh sb="13" eb="15">
      <t>ジギョウ</t>
    </rPh>
    <phoneticPr fontId="1"/>
  </si>
  <si>
    <t>公益財団法人交通遺児育英会</t>
    <rPh sb="0" eb="2">
      <t>コウエキ</t>
    </rPh>
    <rPh sb="2" eb="4">
      <t>ザイダン</t>
    </rPh>
    <rPh sb="4" eb="6">
      <t>ホウジン</t>
    </rPh>
    <rPh sb="6" eb="8">
      <t>コウツウ</t>
    </rPh>
    <rPh sb="8" eb="10">
      <t>イジ</t>
    </rPh>
    <rPh sb="10" eb="13">
      <t>イクエイカイ</t>
    </rPh>
    <phoneticPr fontId="1"/>
  </si>
  <si>
    <t>貸付</t>
    <rPh sb="0" eb="2">
      <t>カシツケ</t>
    </rPh>
    <phoneticPr fontId="1"/>
  </si>
  <si>
    <t>交通遺児育成基金</t>
    <rPh sb="0" eb="2">
      <t>コウツウ</t>
    </rPh>
    <rPh sb="2" eb="4">
      <t>イジ</t>
    </rPh>
    <rPh sb="4" eb="6">
      <t>イクセイ</t>
    </rPh>
    <rPh sb="6" eb="8">
      <t>キキン</t>
    </rPh>
    <phoneticPr fontId="1"/>
  </si>
  <si>
    <t>公益財団法人交通遺児等育成基金</t>
    <rPh sb="0" eb="2">
      <t>コウエキ</t>
    </rPh>
    <rPh sb="2" eb="4">
      <t>ザイダン</t>
    </rPh>
    <rPh sb="4" eb="6">
      <t>ホウジン</t>
    </rPh>
    <rPh sb="6" eb="8">
      <t>コウツウ</t>
    </rPh>
    <rPh sb="8" eb="10">
      <t>イジ</t>
    </rPh>
    <rPh sb="10" eb="11">
      <t>トウ</t>
    </rPh>
    <rPh sb="11" eb="13">
      <t>イクセイ</t>
    </rPh>
    <rPh sb="13" eb="15">
      <t>キキン</t>
    </rPh>
    <phoneticPr fontId="1"/>
  </si>
  <si>
    <t>環境省</t>
    <rPh sb="0" eb="3">
      <t>カンキョウショウ</t>
    </rPh>
    <phoneticPr fontId="1"/>
  </si>
  <si>
    <t>債務保証基金</t>
    <phoneticPr fontId="1"/>
  </si>
  <si>
    <t>債務保証事業</t>
    <phoneticPr fontId="1"/>
  </si>
  <si>
    <t>公益財団法人産業廃棄物処理事業振興財団</t>
    <phoneticPr fontId="1"/>
  </si>
  <si>
    <t>債務保証</t>
    <rPh sb="0" eb="2">
      <t>サイム</t>
    </rPh>
    <rPh sb="2" eb="4">
      <t>ホショウ</t>
    </rPh>
    <phoneticPr fontId="1"/>
  </si>
  <si>
    <t>産業廃棄物適正処理推進基金（補助率3/4、7/10）</t>
    <rPh sb="0" eb="2">
      <t>サンギョウ</t>
    </rPh>
    <rPh sb="2" eb="5">
      <t>ハイキブツ</t>
    </rPh>
    <rPh sb="5" eb="7">
      <t>テキセイ</t>
    </rPh>
    <rPh sb="7" eb="9">
      <t>ショリ</t>
    </rPh>
    <rPh sb="9" eb="11">
      <t>スイシン</t>
    </rPh>
    <rPh sb="11" eb="13">
      <t>キキン</t>
    </rPh>
    <rPh sb="14" eb="17">
      <t>ホジョリツ</t>
    </rPh>
    <phoneticPr fontId="19"/>
  </si>
  <si>
    <t>産業廃棄物不法投棄等原状回復支援事業</t>
  </si>
  <si>
    <t>公益財団法人産業廃棄物処理事業振興財団（産業廃棄物適正処理推進センタ－）</t>
    <rPh sb="6" eb="8">
      <t>サンギョウ</t>
    </rPh>
    <rPh sb="8" eb="11">
      <t>ハイキブツ</t>
    </rPh>
    <rPh sb="11" eb="13">
      <t>ショリ</t>
    </rPh>
    <rPh sb="13" eb="15">
      <t>ジギョウ</t>
    </rPh>
    <rPh sb="15" eb="17">
      <t>シンコウ</t>
    </rPh>
    <rPh sb="17" eb="19">
      <t>ザイダン</t>
    </rPh>
    <rPh sb="20" eb="22">
      <t>サンギョウ</t>
    </rPh>
    <rPh sb="22" eb="25">
      <t>ハイキブツ</t>
    </rPh>
    <rPh sb="25" eb="27">
      <t>テキセイ</t>
    </rPh>
    <rPh sb="27" eb="29">
      <t>ショリ</t>
    </rPh>
    <rPh sb="29" eb="31">
      <t>スイシン</t>
    </rPh>
    <phoneticPr fontId="19"/>
  </si>
  <si>
    <t>産業廃棄物適正処理推進基金（補助率1/2、1/3）</t>
    <rPh sb="0" eb="2">
      <t>サンギョウ</t>
    </rPh>
    <rPh sb="2" eb="5">
      <t>ハイキブツ</t>
    </rPh>
    <rPh sb="5" eb="7">
      <t>テキセイ</t>
    </rPh>
    <rPh sb="7" eb="9">
      <t>ショリ</t>
    </rPh>
    <rPh sb="9" eb="11">
      <t>スイシン</t>
    </rPh>
    <rPh sb="11" eb="13">
      <t>キキン</t>
    </rPh>
    <rPh sb="14" eb="17">
      <t>ホジョリツ</t>
    </rPh>
    <phoneticPr fontId="19"/>
  </si>
  <si>
    <t>産業廃棄物特定支障除去等支援事業</t>
  </si>
  <si>
    <t>ポリ塩化ビフェニル廃棄物処理基金</t>
  </si>
  <si>
    <t>ＰＣＢ廃棄物対策推進費補助金</t>
  </si>
  <si>
    <t>独立行政法人環境再生保全機構</t>
    <rPh sb="0" eb="2">
      <t>ドクリツ</t>
    </rPh>
    <rPh sb="2" eb="4">
      <t>ギョウセイ</t>
    </rPh>
    <rPh sb="4" eb="6">
      <t>ホウジン</t>
    </rPh>
    <phoneticPr fontId="1"/>
  </si>
  <si>
    <t>石綿健康被害救済基金</t>
  </si>
  <si>
    <t>独立行政法人環境再生保全機構</t>
    <rPh sb="6" eb="8">
      <t>カンキョウ</t>
    </rPh>
    <rPh sb="8" eb="10">
      <t>サイセイ</t>
    </rPh>
    <rPh sb="10" eb="12">
      <t>ホゼン</t>
    </rPh>
    <rPh sb="12" eb="14">
      <t>キコウ</t>
    </rPh>
    <phoneticPr fontId="1"/>
  </si>
  <si>
    <t>土壌汚染対策基金</t>
    <rPh sb="0" eb="2">
      <t>ドジョウ</t>
    </rPh>
    <rPh sb="2" eb="4">
      <t>オセン</t>
    </rPh>
    <rPh sb="4" eb="6">
      <t>タイサク</t>
    </rPh>
    <rPh sb="6" eb="8">
      <t>キキン</t>
    </rPh>
    <phoneticPr fontId="1"/>
  </si>
  <si>
    <t>－</t>
  </si>
  <si>
    <t>公益財団法人日本環境協会</t>
    <rPh sb="6" eb="8">
      <t>ニホン</t>
    </rPh>
    <rPh sb="8" eb="10">
      <t>カンキョウ</t>
    </rPh>
    <rPh sb="10" eb="12">
      <t>キョウカイ</t>
    </rPh>
    <phoneticPr fontId="1"/>
  </si>
  <si>
    <t>耐震・環境不動産支援基金</t>
    <rPh sb="0" eb="2">
      <t>タイシン</t>
    </rPh>
    <rPh sb="3" eb="5">
      <t>カンキョウ</t>
    </rPh>
    <rPh sb="5" eb="8">
      <t>フドウサン</t>
    </rPh>
    <rPh sb="8" eb="10">
      <t>シエン</t>
    </rPh>
    <rPh sb="10" eb="12">
      <t>キキン</t>
    </rPh>
    <phoneticPr fontId="1"/>
  </si>
  <si>
    <t>耐震・環境不動産形成促進事業</t>
    <rPh sb="0" eb="2">
      <t>タイシン</t>
    </rPh>
    <rPh sb="3" eb="5">
      <t>カンキョウ</t>
    </rPh>
    <rPh sb="5" eb="8">
      <t>フドウサン</t>
    </rPh>
    <rPh sb="8" eb="10">
      <t>ケイセイ</t>
    </rPh>
    <rPh sb="10" eb="12">
      <t>ソクシン</t>
    </rPh>
    <rPh sb="12" eb="14">
      <t>ジギョウ</t>
    </rPh>
    <phoneticPr fontId="1"/>
  </si>
  <si>
    <t>一般社団法人環境不動産普及促進機構</t>
    <rPh sb="0" eb="2">
      <t>イッパン</t>
    </rPh>
    <rPh sb="2" eb="6">
      <t>シャダンホウジン</t>
    </rPh>
    <rPh sb="6" eb="8">
      <t>カンキョウ</t>
    </rPh>
    <rPh sb="8" eb="11">
      <t>フドウサン</t>
    </rPh>
    <rPh sb="11" eb="13">
      <t>フキュウ</t>
    </rPh>
    <rPh sb="13" eb="15">
      <t>ソクシン</t>
    </rPh>
    <rPh sb="15" eb="17">
      <t>キコウ</t>
    </rPh>
    <phoneticPr fontId="1"/>
  </si>
  <si>
    <t>出資</t>
    <rPh sb="0" eb="2">
      <t>シュッシ</t>
    </rPh>
    <phoneticPr fontId="1"/>
  </si>
  <si>
    <t>地域脱炭素化出資事業基金</t>
    <rPh sb="0" eb="2">
      <t>チイキ</t>
    </rPh>
    <rPh sb="2" eb="3">
      <t>ダツ</t>
    </rPh>
    <rPh sb="3" eb="5">
      <t>タンソ</t>
    </rPh>
    <rPh sb="5" eb="6">
      <t>カ</t>
    </rPh>
    <rPh sb="6" eb="8">
      <t>シュッシ</t>
    </rPh>
    <rPh sb="8" eb="10">
      <t>ジギョウ</t>
    </rPh>
    <rPh sb="10" eb="12">
      <t>キキン</t>
    </rPh>
    <phoneticPr fontId="1"/>
  </si>
  <si>
    <t>地域脱炭素化出資事業</t>
    <rPh sb="2" eb="3">
      <t>ダツ</t>
    </rPh>
    <phoneticPr fontId="1"/>
  </si>
  <si>
    <t>一般社団法人グリーンファイナンス推進機構</t>
    <phoneticPr fontId="1"/>
  </si>
  <si>
    <t>防衛省</t>
    <rPh sb="0" eb="3">
      <t>ボウエイショウ</t>
    </rPh>
    <phoneticPr fontId="1"/>
  </si>
  <si>
    <t>合衆国軍隊事故被害者救済融資基金</t>
    <rPh sb="0" eb="3">
      <t>ガッシュウコク</t>
    </rPh>
    <rPh sb="3" eb="5">
      <t>グンタイ</t>
    </rPh>
    <rPh sb="5" eb="7">
      <t>ジコ</t>
    </rPh>
    <rPh sb="7" eb="10">
      <t>ヒガイシャ</t>
    </rPh>
    <rPh sb="10" eb="12">
      <t>キュウサイ</t>
    </rPh>
    <rPh sb="12" eb="14">
      <t>ユウシ</t>
    </rPh>
    <rPh sb="14" eb="16">
      <t>キキン</t>
    </rPh>
    <phoneticPr fontId="9"/>
  </si>
  <si>
    <t>合衆国軍隊事故被害者救済融資事業</t>
    <rPh sb="0" eb="3">
      <t>ガッシュウコク</t>
    </rPh>
    <rPh sb="3" eb="5">
      <t>グンタイ</t>
    </rPh>
    <rPh sb="5" eb="7">
      <t>ジコ</t>
    </rPh>
    <rPh sb="7" eb="10">
      <t>ヒガイシャ</t>
    </rPh>
    <rPh sb="10" eb="12">
      <t>キュウサイ</t>
    </rPh>
    <rPh sb="12" eb="14">
      <t>ユウシ</t>
    </rPh>
    <rPh sb="14" eb="16">
      <t>ジギョウ</t>
    </rPh>
    <phoneticPr fontId="9"/>
  </si>
  <si>
    <t>公益社団法人隊友会</t>
    <rPh sb="0" eb="2">
      <t>コウエキ</t>
    </rPh>
    <rPh sb="2" eb="6">
      <t>シャダンホウジン</t>
    </rPh>
    <rPh sb="6" eb="7">
      <t>タイ</t>
    </rPh>
    <rPh sb="7" eb="8">
      <t>ユウ</t>
    </rPh>
    <rPh sb="8" eb="9">
      <t>カイ</t>
    </rPh>
    <phoneticPr fontId="9"/>
  </si>
  <si>
    <t>回転型</t>
    <rPh sb="0" eb="2">
      <t>カイテン</t>
    </rPh>
    <rPh sb="2" eb="3">
      <t>ガタ</t>
    </rPh>
    <phoneticPr fontId="9"/>
  </si>
  <si>
    <t>貸付</t>
    <rPh sb="0" eb="2">
      <t>カシツ</t>
    </rPh>
    <phoneticPr fontId="9"/>
  </si>
  <si>
    <t>合　　　計</t>
    <rPh sb="0" eb="1">
      <t>ア</t>
    </rPh>
    <rPh sb="4" eb="5">
      <t>ケイ</t>
    </rPh>
    <phoneticPr fontId="1"/>
  </si>
  <si>
    <t>（注）</t>
    <rPh sb="1" eb="2">
      <t>チュウ</t>
    </rPh>
    <phoneticPr fontId="1"/>
  </si>
  <si>
    <t>・所管府省庁が公表した令和５年度公益法人等に造成された基金の執行状況一覧表を統合したものである。</t>
    <rPh sb="1" eb="3">
      <t>ショカン</t>
    </rPh>
    <rPh sb="3" eb="6">
      <t>フショウチョウ</t>
    </rPh>
    <rPh sb="7" eb="9">
      <t>コウヒョウ</t>
    </rPh>
    <rPh sb="38" eb="40">
      <t>トウゴウ</t>
    </rPh>
    <phoneticPr fontId="1"/>
  </si>
  <si>
    <t>・同一の基金において複数の基金事業が行われている場合、基金番号は枝番で記載。</t>
    <rPh sb="1" eb="3">
      <t>ドウイツ</t>
    </rPh>
    <rPh sb="4" eb="6">
      <t>キキン</t>
    </rPh>
    <rPh sb="10" eb="12">
      <t>フクスウ</t>
    </rPh>
    <rPh sb="13" eb="15">
      <t>キキン</t>
    </rPh>
    <rPh sb="15" eb="17">
      <t>ジギョウ</t>
    </rPh>
    <rPh sb="18" eb="19">
      <t>オコナ</t>
    </rPh>
    <rPh sb="24" eb="26">
      <t>バアイ</t>
    </rPh>
    <rPh sb="27" eb="29">
      <t>キキン</t>
    </rPh>
    <rPh sb="29" eb="31">
      <t>バンゴウ</t>
    </rPh>
    <rPh sb="32" eb="34">
      <t>エダバン</t>
    </rPh>
    <rPh sb="35" eb="37">
      <t>キサイ</t>
    </rPh>
    <phoneticPr fontId="1"/>
  </si>
  <si>
    <t>・四捨五入により計数が単位未満となる場合は「0」、該当がない場合は「-」と記載。</t>
    <rPh sb="1" eb="5">
      <t>シシャゴニュウ</t>
    </rPh>
    <rPh sb="8" eb="10">
      <t>ケイスウ</t>
    </rPh>
    <rPh sb="11" eb="13">
      <t>タンイ</t>
    </rPh>
    <rPh sb="13" eb="15">
      <t>ミマン</t>
    </rPh>
    <rPh sb="18" eb="20">
      <t>バアイ</t>
    </rPh>
    <rPh sb="25" eb="27">
      <t>ガイトウ</t>
    </rPh>
    <rPh sb="30" eb="32">
      <t>バアイ</t>
    </rPh>
    <rPh sb="37" eb="39">
      <t>キサイ</t>
    </rPh>
    <phoneticPr fontId="1"/>
  </si>
  <si>
    <t>・下記の基金事業は、複数の府省庁において同一の基金事業に係る資金が予算計上されていることから、それぞれの府省庁で基金シートが公表されているため、重複分を合計から除いている。</t>
    <rPh sb="1" eb="3">
      <t>カキ</t>
    </rPh>
    <rPh sb="4" eb="6">
      <t>キキン</t>
    </rPh>
    <rPh sb="6" eb="8">
      <t>ジギョウ</t>
    </rPh>
    <rPh sb="10" eb="12">
      <t>フクスウ</t>
    </rPh>
    <rPh sb="13" eb="16">
      <t>フショウチョウ</t>
    </rPh>
    <rPh sb="20" eb="22">
      <t>ドウイツ</t>
    </rPh>
    <rPh sb="23" eb="25">
      <t>キキン</t>
    </rPh>
    <rPh sb="25" eb="27">
      <t>ジギョウ</t>
    </rPh>
    <rPh sb="28" eb="29">
      <t>カカ</t>
    </rPh>
    <rPh sb="30" eb="32">
      <t>シキン</t>
    </rPh>
    <rPh sb="33" eb="35">
      <t>ヨサン</t>
    </rPh>
    <rPh sb="35" eb="37">
      <t>ケイジョウ</t>
    </rPh>
    <rPh sb="52" eb="55">
      <t>フショウチョウ</t>
    </rPh>
    <rPh sb="56" eb="58">
      <t>キキン</t>
    </rPh>
    <rPh sb="62" eb="64">
      <t>コウヒョウ</t>
    </rPh>
    <rPh sb="72" eb="75">
      <t>チョウフクブン</t>
    </rPh>
    <rPh sb="76" eb="78">
      <t>ゴウケイ</t>
    </rPh>
    <rPh sb="80" eb="81">
      <t>ノゾ</t>
    </rPh>
    <phoneticPr fontId="1"/>
  </si>
  <si>
    <t>　革新的研究開発推進基金（健康・医療分野におけるムーンショット型研究開発等事業）</t>
    <phoneticPr fontId="1"/>
  </si>
  <si>
    <t>　革新的研究開発推進基金（ワクチン・新規モダリティ研究開発事業）</t>
    <phoneticPr fontId="1"/>
  </si>
  <si>
    <t>　耐震・環境不動産支援基金（耐震・環境不動産形成促進事業）</t>
    <phoneticPr fontId="1"/>
  </si>
  <si>
    <t>・交通遺児に対する奨学金貸与事業は、基金を設置せずに奨学金貸与事業を行っており、貸付残高を基金残高とみなしているため、令和４年度末基金残高の計算は(a-b+c)となる。</t>
    <phoneticPr fontId="1"/>
  </si>
  <si>
    <t>取崩し型</t>
    <rPh sb="0" eb="2">
      <t>トリクズ</t>
    </rPh>
    <rPh sb="3" eb="4">
      <t>ガタ</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</si>
</sst>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0%"/>
    <numFmt numFmtId="177" formatCode="#,##0;[Red]\-#,##0;&quot;-&quot;"/>
    <numFmt numFmtId="178" formatCode="0_);[Red]\(0\)"/>
    <numFmt numFmtId="179" formatCode="0.0_);[Red]\(0.0\)"/>
    <numFmt numFmtId="180" formatCode="#,##0_);[Red]\(#,##0\)"/>
    <numFmt numFmtId="181" formatCode="#,##0_ "/>
  </numFmts>
  <fonts count="24"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10"/>
      <color theme="1"/>
      <name val="ＭＳ Ｐゴシック"/>
      <family val="3"/>
      <charset val="128"/>
      <scheme val="minor"/>
    </font>
    <font>
      <sz val="18"/>
      <color theme="1"/>
      <name val="ＭＳ Ｐゴシック"/>
      <family val="2"/>
      <charset val="128"/>
      <scheme val="minor"/>
    </font>
    <font>
      <sz val="10"/>
      <name val="ＭＳ Ｐゴシック"/>
      <family val="3"/>
      <charset val="128"/>
      <scheme val="minor"/>
    </font>
    <font>
      <sz val="12"/>
      <color theme="1"/>
      <name val="ＭＳ Ｐゴシック"/>
      <family val="2"/>
      <charset val="128"/>
      <scheme val="minor"/>
    </font>
    <font>
      <sz val="11"/>
      <name val="ＭＳ Ｐゴシック"/>
      <family val="3"/>
      <charset val="128"/>
    </font>
    <font>
      <sz val="11"/>
      <color theme="1"/>
      <name val="ＭＳ Ｐゴシック"/>
      <family val="3"/>
      <charset val="128"/>
      <scheme val="minor"/>
    </font>
    <font>
      <sz val="9"/>
      <name val="ＭＳ Ｐゴシック"/>
      <family val="3"/>
      <charset val="128"/>
      <scheme val="minor"/>
    </font>
    <font>
      <sz val="11"/>
      <color theme="1"/>
      <name val="ＭＳ Ｐゴシック"/>
      <family val="2"/>
      <charset val="128"/>
      <scheme val="minor"/>
    </font>
    <font>
      <sz val="18"/>
      <color theme="3"/>
      <name val="ＭＳ Ｐゴシック"/>
      <family val="2"/>
      <charset val="128"/>
      <scheme val="major"/>
    </font>
    <font>
      <b/>
      <sz val="15"/>
      <color theme="3"/>
      <name val="ＭＳ Ｐゴシック"/>
      <family val="2"/>
      <charset val="128"/>
      <scheme val="minor"/>
    </font>
    <font>
      <sz val="10"/>
      <name val="ＭＳ Ｐゴシック"/>
      <family val="3"/>
      <charset val="128"/>
    </font>
    <font>
      <b/>
      <sz val="10"/>
      <name val="ＭＳ Ｐゴシック"/>
      <family val="3"/>
      <charset val="128"/>
      <scheme val="minor"/>
    </font>
    <font>
      <sz val="10"/>
      <color theme="1"/>
      <name val="ＭＳ Ｐゴシック"/>
      <family val="3"/>
      <charset val="128"/>
    </font>
    <font>
      <sz val="11"/>
      <name val="ＭＳ Ｐゴシック"/>
      <family val="3"/>
      <charset val="128"/>
      <scheme val="minor"/>
    </font>
    <font>
      <sz val="6"/>
      <name val="ＭＳ Ｐゴシック"/>
      <family val="3"/>
      <charset val="128"/>
    </font>
    <font>
      <sz val="12"/>
      <color theme="1"/>
      <name val="ＭＳ Ｐゴシック"/>
      <family val="3"/>
      <charset val="128"/>
      <scheme val="minor"/>
    </font>
    <font>
      <b/>
      <sz val="11"/>
      <color theme="3"/>
      <name val="ＭＳ Ｐゴシック"/>
      <family val="2"/>
      <charset val="128"/>
      <scheme val="minor"/>
    </font>
    <font>
      <sz val="10"/>
      <color rgb="FF000000"/>
      <name val="ＭＳ Ｐゴシック"/>
      <family val="3"/>
      <charset val="128"/>
      <scheme val="minor"/>
    </font>
    <font>
      <sz val="8"/>
      <name val="ＭＳ Ｐゴシック"/>
      <family val="3"/>
      <charset val="128"/>
      <scheme val="minor"/>
    </font>
    <font>
      <sz val="18"/>
      <name val="ＭＳ Ｐゴシック"/>
      <family val="2"/>
      <charset val="128"/>
      <scheme val="minor"/>
    </font>
    <font>
      <sz val="12"/>
      <name val="ＭＳ Ｐゴシック"/>
      <family val="2"/>
      <charset val="128"/>
      <scheme val="minor"/>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24994659260841701"/>
        <bgColor indexed="64"/>
      </patternFill>
    </fill>
  </fills>
  <borders count="16">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medium">
        <color indexed="64"/>
      </right>
      <top/>
      <bottom/>
      <diagonal/>
    </border>
    <border>
      <left style="medium">
        <color indexed="64"/>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bottom style="thin">
        <color indexed="64"/>
      </bottom>
      <diagonal/>
    </border>
  </borders>
  <cellStyleXfs count="7">
    <xf numFmtId="0" fontId="0" fillId="0" borderId="0">
      <alignment vertical="center"/>
    </xf>
    <xf numFmtId="0" fontId="7" fillId="0" borderId="0">
      <alignment vertical="center"/>
    </xf>
    <xf numFmtId="0" fontId="8" fillId="0" borderId="0">
      <alignment vertical="center"/>
    </xf>
    <xf numFmtId="38" fontId="10" fillId="0" borderId="0" applyFont="0" applyFill="0" applyBorder="0" applyAlignment="0" applyProtection="0">
      <alignment vertical="center"/>
    </xf>
    <xf numFmtId="9" fontId="7" fillId="0" borderId="0" applyFont="0" applyFill="0" applyBorder="0" applyAlignment="0" applyProtection="0">
      <alignment vertical="center"/>
    </xf>
    <xf numFmtId="38" fontId="7" fillId="0" borderId="0" applyFont="0" applyFill="0" applyBorder="0" applyAlignment="0" applyProtection="0">
      <alignment vertical="center"/>
    </xf>
    <xf numFmtId="9" fontId="10" fillId="0" borderId="0" applyFont="0" applyFill="0" applyBorder="0" applyAlignment="0" applyProtection="0">
      <alignment vertical="center"/>
    </xf>
  </cellStyleXfs>
  <cellXfs count="85">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2" fillId="0" borderId="0" xfId="0" applyFont="1" applyAlignment="1">
      <alignment horizontal="left"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right" vertical="center" wrapText="1"/>
    </xf>
    <xf numFmtId="0" fontId="5" fillId="2" borderId="10"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4" fillId="0" borderId="1" xfId="0" applyFont="1" applyBorder="1" applyAlignment="1">
      <alignment horizontal="center" vertical="center" wrapText="1"/>
    </xf>
    <xf numFmtId="49" fontId="6" fillId="0" borderId="1" xfId="0" applyNumberFormat="1" applyFont="1" applyBorder="1" applyAlignment="1">
      <alignment horizontal="left" vertical="center"/>
    </xf>
    <xf numFmtId="0" fontId="2" fillId="0" borderId="1" xfId="0" applyFont="1" applyBorder="1" applyAlignment="1">
      <alignment horizontal="left" vertical="center" wrapText="1"/>
    </xf>
    <xf numFmtId="0" fontId="3" fillId="0" borderId="0" xfId="0" applyFont="1">
      <alignment vertical="center"/>
    </xf>
    <xf numFmtId="0" fontId="5" fillId="0" borderId="0" xfId="0" applyFont="1" applyAlignment="1">
      <alignment horizontal="center" vertical="center"/>
    </xf>
    <xf numFmtId="0" fontId="4" fillId="0" borderId="0" xfId="0" applyFont="1" applyProtection="1">
      <alignment vertical="center"/>
      <protection locked="0"/>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177" fontId="5" fillId="0" borderId="2" xfId="0" applyNumberFormat="1" applyFont="1" applyBorder="1" applyAlignment="1">
      <alignment horizontal="right" vertical="center" shrinkToFit="1"/>
    </xf>
    <xf numFmtId="0" fontId="5" fillId="0" borderId="2" xfId="0" applyFont="1" applyBorder="1" applyAlignment="1">
      <alignment horizontal="center" vertical="center" wrapText="1"/>
    </xf>
    <xf numFmtId="177" fontId="5" fillId="0" borderId="2" xfId="0" applyNumberFormat="1" applyFont="1" applyBorder="1" applyAlignment="1">
      <alignment vertical="center" shrinkToFit="1"/>
    </xf>
    <xf numFmtId="49" fontId="13" fillId="0" borderId="2" xfId="0" applyNumberFormat="1" applyFont="1" applyBorder="1" applyAlignment="1">
      <alignment horizontal="center" vertical="center" wrapText="1"/>
    </xf>
    <xf numFmtId="0" fontId="13" fillId="0" borderId="2" xfId="0" applyFont="1" applyBorder="1" applyAlignment="1">
      <alignment horizontal="left" vertical="center" wrapText="1"/>
    </xf>
    <xf numFmtId="177" fontId="5" fillId="0" borderId="2" xfId="3" applyNumberFormat="1" applyFont="1" applyFill="1" applyBorder="1" applyAlignment="1">
      <alignment horizontal="right" vertical="center" shrinkToFit="1"/>
    </xf>
    <xf numFmtId="0" fontId="2" fillId="0" borderId="0" xfId="0" applyFont="1">
      <alignment vertical="center"/>
    </xf>
    <xf numFmtId="0" fontId="3" fillId="0" borderId="0" xfId="0" applyFont="1" applyAlignment="1">
      <alignment horizontal="left" vertical="center"/>
    </xf>
    <xf numFmtId="0" fontId="5" fillId="0" borderId="0" xfId="0" applyFont="1" applyAlignment="1">
      <alignment horizontal="left" vertical="center"/>
    </xf>
    <xf numFmtId="177" fontId="5" fillId="0" borderId="2" xfId="0" applyNumberFormat="1" applyFont="1" applyBorder="1" applyAlignment="1">
      <alignment horizontal="right" vertical="center" wrapText="1"/>
    </xf>
    <xf numFmtId="177" fontId="5" fillId="0" borderId="11" xfId="0" applyNumberFormat="1" applyFont="1" applyBorder="1" applyAlignment="1">
      <alignment horizontal="right" vertical="center" wrapText="1"/>
    </xf>
    <xf numFmtId="0" fontId="5" fillId="0" borderId="2" xfId="0" applyFont="1" applyBorder="1" applyAlignment="1">
      <alignment horizontal="center" vertical="center"/>
    </xf>
    <xf numFmtId="49" fontId="5" fillId="0" borderId="2" xfId="0" applyNumberFormat="1" applyFont="1" applyBorder="1" applyAlignment="1">
      <alignment horizontal="center" vertical="center" wrapText="1"/>
    </xf>
    <xf numFmtId="0" fontId="5" fillId="0" borderId="2" xfId="0" applyFont="1" applyBorder="1" applyAlignment="1" applyProtection="1">
      <alignment horizontal="left" vertical="center" wrapText="1"/>
      <protection locked="0"/>
    </xf>
    <xf numFmtId="0" fontId="5" fillId="0" borderId="2" xfId="0" applyFont="1" applyBorder="1" applyAlignment="1" applyProtection="1">
      <alignment horizontal="center" vertical="center" wrapText="1"/>
      <protection locked="0"/>
    </xf>
    <xf numFmtId="41" fontId="5" fillId="0" borderId="2" xfId="0" applyNumberFormat="1" applyFont="1" applyBorder="1" applyAlignment="1" applyProtection="1">
      <alignment horizontal="center" vertical="center" wrapText="1"/>
      <protection locked="0"/>
    </xf>
    <xf numFmtId="176" fontId="5" fillId="0" borderId="2" xfId="0" applyNumberFormat="1" applyFont="1" applyBorder="1" applyAlignment="1" applyProtection="1">
      <alignment horizontal="right" vertical="center" wrapText="1"/>
      <protection locked="0"/>
    </xf>
    <xf numFmtId="41" fontId="5" fillId="0" borderId="2" xfId="0" applyNumberFormat="1" applyFont="1" applyBorder="1" applyAlignment="1">
      <alignment horizontal="center" vertical="center" wrapText="1"/>
    </xf>
    <xf numFmtId="41" fontId="5" fillId="0" borderId="2" xfId="0" applyNumberFormat="1" applyFont="1" applyBorder="1" applyAlignment="1" applyProtection="1">
      <alignment horizontal="right" vertical="center" wrapText="1"/>
      <protection locked="0"/>
    </xf>
    <xf numFmtId="0" fontId="5" fillId="0" borderId="2" xfId="0" applyFont="1" applyBorder="1" applyAlignment="1">
      <alignment horizontal="left" vertical="center" wrapText="1"/>
    </xf>
    <xf numFmtId="179" fontId="5" fillId="0" borderId="2" xfId="0" applyNumberFormat="1" applyFont="1" applyBorder="1" applyAlignment="1">
      <alignment horizontal="center" vertical="center" wrapText="1"/>
    </xf>
    <xf numFmtId="177" fontId="5" fillId="0" borderId="2" xfId="0" applyNumberFormat="1" applyFont="1" applyBorder="1" applyAlignment="1">
      <alignment horizontal="right" vertical="center"/>
    </xf>
    <xf numFmtId="180" fontId="5" fillId="0" borderId="2" xfId="0" applyNumberFormat="1" applyFont="1" applyBorder="1" applyAlignment="1">
      <alignment horizontal="center" vertical="center" wrapText="1"/>
    </xf>
    <xf numFmtId="180" fontId="5" fillId="0" borderId="2" xfId="0" applyNumberFormat="1" applyFont="1" applyBorder="1" applyAlignment="1">
      <alignment horizontal="left" vertical="center" wrapText="1"/>
    </xf>
    <xf numFmtId="41" fontId="5" fillId="0" borderId="2" xfId="3" applyNumberFormat="1" applyFont="1" applyFill="1" applyBorder="1" applyAlignment="1">
      <alignment horizontal="right" vertical="center"/>
    </xf>
    <xf numFmtId="41" fontId="5" fillId="0" borderId="2" xfId="0" applyNumberFormat="1" applyFont="1" applyBorder="1" applyAlignment="1" applyProtection="1">
      <alignment horizontal="left" vertical="center" wrapText="1" indent="1"/>
      <protection locked="0"/>
    </xf>
    <xf numFmtId="56" fontId="5" fillId="0" borderId="2" xfId="0" quotePrefix="1" applyNumberFormat="1" applyFont="1" applyBorder="1" applyAlignment="1">
      <alignment horizontal="center" vertical="center" wrapText="1"/>
    </xf>
    <xf numFmtId="0" fontId="5" fillId="0" borderId="2" xfId="0" quotePrefix="1" applyFont="1" applyBorder="1" applyAlignment="1">
      <alignment horizontal="center" vertical="center" wrapText="1"/>
    </xf>
    <xf numFmtId="180" fontId="5" fillId="0" borderId="2" xfId="0" applyNumberFormat="1" applyFont="1" applyBorder="1" applyAlignment="1">
      <alignment horizontal="right" vertical="center"/>
    </xf>
    <xf numFmtId="0" fontId="3" fillId="0" borderId="2" xfId="0" applyFont="1" applyBorder="1" applyAlignment="1">
      <alignment horizontal="center" vertical="center"/>
    </xf>
    <xf numFmtId="0" fontId="20" fillId="0" borderId="2" xfId="0" applyFont="1" applyBorder="1" applyAlignment="1">
      <alignment horizontal="left" vertical="center" wrapText="1"/>
    </xf>
    <xf numFmtId="0" fontId="21" fillId="0" borderId="2" xfId="0" applyFont="1" applyBorder="1" applyAlignment="1">
      <alignment horizontal="left" vertical="center" wrapText="1"/>
    </xf>
    <xf numFmtId="41" fontId="5" fillId="0" borderId="12" xfId="0" applyNumberFormat="1" applyFont="1" applyBorder="1" applyAlignment="1" applyProtection="1">
      <alignment horizontal="center" vertical="center" wrapText="1"/>
      <protection locked="0"/>
    </xf>
    <xf numFmtId="181" fontId="5" fillId="0" borderId="2" xfId="0" applyNumberFormat="1" applyFont="1" applyBorder="1" applyAlignment="1" applyProtection="1">
      <alignment horizontal="right" vertical="center" wrapText="1"/>
      <protection locked="0"/>
    </xf>
    <xf numFmtId="0" fontId="22" fillId="0" borderId="0" xfId="0" applyFont="1" applyAlignment="1">
      <alignment horizontal="right" vertical="center" wrapText="1"/>
    </xf>
    <xf numFmtId="0" fontId="23" fillId="0" borderId="1" xfId="0" applyFont="1" applyBorder="1" applyAlignment="1">
      <alignment horizontal="right"/>
    </xf>
    <xf numFmtId="0" fontId="5" fillId="0" borderId="0" xfId="0" applyFont="1" applyAlignment="1">
      <alignment horizontal="center" vertical="center" wrapText="1"/>
    </xf>
    <xf numFmtId="0" fontId="5" fillId="0" borderId="0" xfId="0" applyFont="1" applyAlignment="1">
      <alignment horizontal="right" vertical="center" wrapText="1"/>
    </xf>
    <xf numFmtId="0" fontId="16" fillId="3" borderId="0" xfId="0" applyFont="1" applyFill="1" applyAlignment="1">
      <alignment horizontal="right" vertical="center" wrapText="1"/>
    </xf>
    <xf numFmtId="41" fontId="5" fillId="0" borderId="2" xfId="0" applyNumberFormat="1" applyFont="1" applyBorder="1" applyAlignment="1">
      <alignment horizontal="right" vertical="center"/>
    </xf>
    <xf numFmtId="0" fontId="5" fillId="0" borderId="0" xfId="0" applyFont="1" applyAlignment="1">
      <alignment vertical="top"/>
    </xf>
    <xf numFmtId="41" fontId="5" fillId="0" borderId="13" xfId="0" applyNumberFormat="1" applyFont="1" applyBorder="1" applyAlignment="1" applyProtection="1">
      <alignment horizontal="center" vertical="center" wrapText="1"/>
      <protection locked="0"/>
    </xf>
    <xf numFmtId="177" fontId="5" fillId="0" borderId="4" xfId="0" applyNumberFormat="1" applyFont="1" applyBorder="1" applyAlignment="1">
      <alignment horizontal="right" vertical="center" shrinkToFit="1"/>
    </xf>
    <xf numFmtId="178" fontId="5" fillId="0" borderId="2" xfId="0" applyNumberFormat="1" applyFont="1" applyBorder="1" applyAlignment="1">
      <alignment horizontal="center" vertical="center" wrapText="1"/>
    </xf>
    <xf numFmtId="176" fontId="5" fillId="0" borderId="2" xfId="6" applyNumberFormat="1" applyFont="1" applyFill="1" applyBorder="1" applyAlignment="1">
      <alignment horizontal="right" vertical="center" shrinkToFit="1"/>
    </xf>
    <xf numFmtId="41" fontId="5" fillId="0" borderId="14" xfId="0" applyNumberFormat="1" applyFont="1" applyBorder="1" applyAlignment="1" applyProtection="1">
      <alignment horizontal="right" vertical="center" wrapText="1"/>
      <protection locked="0"/>
    </xf>
    <xf numFmtId="41" fontId="5" fillId="0" borderId="12" xfId="0" applyNumberFormat="1" applyFont="1" applyBorder="1" applyAlignment="1" applyProtection="1">
      <alignment horizontal="right" vertical="center" wrapText="1"/>
      <protection locked="0"/>
    </xf>
    <xf numFmtId="41" fontId="5" fillId="0" borderId="4" xfId="0" applyNumberFormat="1" applyFont="1" applyBorder="1" applyAlignment="1" applyProtection="1">
      <alignment horizontal="right" vertical="center" wrapText="1"/>
      <protection locked="0"/>
    </xf>
    <xf numFmtId="41" fontId="5" fillId="0" borderId="4" xfId="0" applyNumberFormat="1" applyFont="1" applyBorder="1" applyAlignment="1" applyProtection="1">
      <alignment horizontal="center" vertical="center" wrapText="1"/>
      <protection locked="0"/>
    </xf>
    <xf numFmtId="177" fontId="5" fillId="0" borderId="12" xfId="0" applyNumberFormat="1" applyFont="1" applyBorder="1" applyAlignment="1">
      <alignment horizontal="right" vertical="center"/>
    </xf>
    <xf numFmtId="41" fontId="5" fillId="0" borderId="14" xfId="0" applyNumberFormat="1" applyFont="1" applyBorder="1" applyAlignment="1" applyProtection="1">
      <alignment horizontal="center" vertical="center" wrapText="1"/>
      <protection locked="0"/>
    </xf>
    <xf numFmtId="41" fontId="5" fillId="0" borderId="12" xfId="3" applyNumberFormat="1" applyFont="1" applyFill="1" applyBorder="1" applyAlignment="1">
      <alignment horizontal="right" vertical="center"/>
    </xf>
    <xf numFmtId="41" fontId="5" fillId="0" borderId="4" xfId="3" applyNumberFormat="1" applyFont="1" applyFill="1" applyBorder="1" applyAlignment="1">
      <alignment horizontal="right" vertical="center"/>
    </xf>
    <xf numFmtId="178" fontId="5" fillId="0" borderId="12" xfId="0" applyNumberFormat="1" applyFont="1" applyBorder="1" applyAlignment="1" applyProtection="1">
      <alignment horizontal="right" vertical="center" wrapText="1"/>
      <protection locked="0"/>
    </xf>
    <xf numFmtId="177" fontId="5" fillId="0" borderId="15" xfId="0" applyNumberFormat="1" applyFont="1" applyBorder="1" applyAlignment="1">
      <alignment horizontal="right" vertical="center"/>
    </xf>
    <xf numFmtId="0" fontId="5" fillId="2" borderId="5"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6" xfId="0" applyFont="1" applyFill="1" applyBorder="1" applyAlignment="1">
      <alignment horizontal="center" vertical="center" wrapText="1"/>
    </xf>
    <xf numFmtId="178" fontId="5" fillId="0" borderId="2" xfId="0" applyNumberFormat="1"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2" xfId="0" applyFont="1" applyFill="1" applyBorder="1" applyAlignment="1">
      <alignment horizontal="center" vertical="center"/>
    </xf>
    <xf numFmtId="0" fontId="5" fillId="4" borderId="3"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4" xfId="0" applyFont="1" applyFill="1" applyBorder="1" applyAlignment="1">
      <alignment horizontal="center" vertical="center" wrapText="1"/>
    </xf>
  </cellXfs>
  <cellStyles count="7">
    <cellStyle name="パーセント" xfId="6" builtinId="5"/>
    <cellStyle name="パーセント 2" xfId="4" xr:uid="{00000000-0005-0000-0000-000000000000}"/>
    <cellStyle name="桁区切り" xfId="3" builtinId="6"/>
    <cellStyle name="桁区切り 2" xfId="5" xr:uid="{00000000-0005-0000-0000-000002000000}"/>
    <cellStyle name="標準" xfId="0" builtinId="0"/>
    <cellStyle name="標準 2" xfId="2" xr:uid="{00000000-0005-0000-0000-000004000000}"/>
    <cellStyle name="標準 3" xfId="1" xr:uid="{00000000-0005-0000-0000-000005000000}"/>
  </cellStyles>
  <dxfs count="0"/>
  <tableStyles count="0" defaultTableStyle="TableStyleMedium2" defaultPivotStyle="PivotStyleLight16"/>
  <colors>
    <mruColors>
      <color rgb="FFFFCCFF"/>
      <color rgb="FFCCFF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11"/>
  <sheetViews>
    <sheetView tabSelected="1" view="pageBreakPreview" zoomScale="85" zoomScaleNormal="85" zoomScaleSheetLayoutView="85" zoomScalePageLayoutView="70" workbookViewId="0">
      <pane xSplit="4" ySplit="5" topLeftCell="E6" activePane="bottomRight" state="frozen"/>
      <selection pane="topRight" activeCell="F1" sqref="F1"/>
      <selection pane="bottomLeft" activeCell="A4" sqref="A4"/>
      <selection pane="bottomRight" activeCell="A3" sqref="A3:A5"/>
    </sheetView>
  </sheetViews>
  <sheetFormatPr defaultRowHeight="13.5" x14ac:dyDescent="0.15"/>
  <cols>
    <col min="1" max="1" width="11.875" customWidth="1"/>
    <col min="2" max="2" width="6.125" style="2" customWidth="1"/>
    <col min="3" max="5" width="30.5" style="4" customWidth="1"/>
    <col min="6" max="6" width="13.125" style="1" customWidth="1" collapsed="1"/>
    <col min="7" max="7" width="13.125" style="1" customWidth="1"/>
    <col min="8" max="14" width="12.5" style="57" customWidth="1"/>
  </cols>
  <sheetData>
    <row r="1" spans="1:14" ht="33.4" customHeight="1" x14ac:dyDescent="0.15">
      <c r="B1" s="16" t="s">
        <v>0</v>
      </c>
      <c r="C1" s="3"/>
      <c r="D1" s="3"/>
      <c r="E1" s="3"/>
      <c r="F1" s="5"/>
      <c r="G1" s="5"/>
      <c r="H1" s="53"/>
      <c r="I1" s="53"/>
      <c r="J1" s="53"/>
      <c r="K1" s="53"/>
      <c r="L1" s="53"/>
      <c r="M1" s="53"/>
      <c r="N1" s="53"/>
    </row>
    <row r="2" spans="1:14" ht="21.75" thickBot="1" x14ac:dyDescent="0.2">
      <c r="B2" s="12"/>
      <c r="C2" s="13"/>
      <c r="D2" s="13"/>
      <c r="E2" s="13"/>
      <c r="F2" s="5"/>
      <c r="G2" s="11"/>
      <c r="H2" s="53"/>
      <c r="I2" s="53"/>
      <c r="J2" s="53"/>
      <c r="K2" s="53"/>
      <c r="L2" s="53"/>
      <c r="M2" s="54"/>
      <c r="N2" s="54" t="s">
        <v>1</v>
      </c>
    </row>
    <row r="3" spans="1:14" s="15" customFormat="1" ht="18.399999999999999" customHeight="1" thickBot="1" x14ac:dyDescent="0.2">
      <c r="A3" s="81" t="s">
        <v>2</v>
      </c>
      <c r="B3" s="78" t="s">
        <v>3</v>
      </c>
      <c r="C3" s="78" t="s">
        <v>4</v>
      </c>
      <c r="D3" s="78" t="s">
        <v>5</v>
      </c>
      <c r="E3" s="78" t="s">
        <v>6</v>
      </c>
      <c r="F3" s="78" t="s">
        <v>7</v>
      </c>
      <c r="G3" s="78" t="s">
        <v>8</v>
      </c>
      <c r="H3" s="74" t="s">
        <v>9</v>
      </c>
      <c r="I3" s="78" t="s">
        <v>10</v>
      </c>
      <c r="J3" s="74" t="s">
        <v>11</v>
      </c>
      <c r="K3" s="10"/>
      <c r="L3" s="9"/>
      <c r="M3" s="82" t="s">
        <v>12</v>
      </c>
      <c r="N3" s="78" t="s">
        <v>13</v>
      </c>
    </row>
    <row r="4" spans="1:14" s="15" customFormat="1" ht="18.399999999999999" customHeight="1" thickBot="1" x14ac:dyDescent="0.2">
      <c r="A4" s="81"/>
      <c r="B4" s="79"/>
      <c r="C4" s="79"/>
      <c r="D4" s="79"/>
      <c r="E4" s="79"/>
      <c r="F4" s="79"/>
      <c r="G4" s="79"/>
      <c r="H4" s="75"/>
      <c r="I4" s="79"/>
      <c r="J4" s="79"/>
      <c r="K4" s="78" t="s">
        <v>14</v>
      </c>
      <c r="L4" s="78" t="s">
        <v>15</v>
      </c>
      <c r="M4" s="83"/>
      <c r="N4" s="79"/>
    </row>
    <row r="5" spans="1:14" s="15" customFormat="1" ht="40.15" customHeight="1" thickBot="1" x14ac:dyDescent="0.2">
      <c r="A5" s="81"/>
      <c r="B5" s="80"/>
      <c r="C5" s="80"/>
      <c r="D5" s="80"/>
      <c r="E5" s="80"/>
      <c r="F5" s="80"/>
      <c r="G5" s="80"/>
      <c r="H5" s="76"/>
      <c r="I5" s="80"/>
      <c r="J5" s="80"/>
      <c r="K5" s="80"/>
      <c r="L5" s="80"/>
      <c r="M5" s="84"/>
      <c r="N5" s="80"/>
    </row>
    <row r="6" spans="1:14" s="15" customFormat="1" ht="42.75" customHeight="1" thickBot="1" x14ac:dyDescent="0.2">
      <c r="A6" s="30" t="s">
        <v>16</v>
      </c>
      <c r="B6" s="31" t="s">
        <v>17</v>
      </c>
      <c r="C6" s="32" t="s">
        <v>18</v>
      </c>
      <c r="D6" s="32" t="s">
        <v>19</v>
      </c>
      <c r="E6" s="32" t="s">
        <v>20</v>
      </c>
      <c r="F6" s="33" t="s">
        <v>21</v>
      </c>
      <c r="G6" s="33" t="s">
        <v>22</v>
      </c>
      <c r="H6" s="34">
        <v>13303.851000000001</v>
      </c>
      <c r="I6" s="34">
        <v>8300.3879280000001</v>
      </c>
      <c r="J6" s="34">
        <v>2616.7746320000001</v>
      </c>
      <c r="K6" s="34">
        <v>0</v>
      </c>
      <c r="L6" s="35">
        <f>IFERROR(K6/J6,"-")</f>
        <v>0</v>
      </c>
      <c r="M6" s="34">
        <v>0</v>
      </c>
      <c r="N6" s="34">
        <v>18987.464295999998</v>
      </c>
    </row>
    <row r="7" spans="1:14" s="15" customFormat="1" ht="42.75" customHeight="1" thickBot="1" x14ac:dyDescent="0.2">
      <c r="A7" s="30" t="s">
        <v>16</v>
      </c>
      <c r="B7" s="31" t="s">
        <v>23</v>
      </c>
      <c r="C7" s="32" t="s">
        <v>18</v>
      </c>
      <c r="D7" s="32" t="s">
        <v>24</v>
      </c>
      <c r="E7" s="32" t="s">
        <v>20</v>
      </c>
      <c r="F7" s="33" t="s">
        <v>21</v>
      </c>
      <c r="G7" s="33" t="s">
        <v>22</v>
      </c>
      <c r="H7" s="34">
        <v>150400</v>
      </c>
      <c r="I7" s="34">
        <v>327.39505500000001</v>
      </c>
      <c r="J7" s="34">
        <v>2505.0450000000001</v>
      </c>
      <c r="K7" s="34">
        <v>0</v>
      </c>
      <c r="L7" s="35">
        <f t="shared" ref="L7:L70" si="0">IFERROR(K7/J7,"-")</f>
        <v>0</v>
      </c>
      <c r="M7" s="34">
        <v>0</v>
      </c>
      <c r="N7" s="34">
        <v>148222.35005499999</v>
      </c>
    </row>
    <row r="8" spans="1:14" s="15" customFormat="1" ht="42.75" customHeight="1" thickBot="1" x14ac:dyDescent="0.2">
      <c r="A8" s="30" t="s">
        <v>16</v>
      </c>
      <c r="B8" s="31" t="s">
        <v>25</v>
      </c>
      <c r="C8" s="32" t="s">
        <v>26</v>
      </c>
      <c r="D8" s="32" t="s">
        <v>27</v>
      </c>
      <c r="E8" s="32" t="s">
        <v>28</v>
      </c>
      <c r="F8" s="33" t="s">
        <v>29</v>
      </c>
      <c r="G8" s="33" t="s">
        <v>30</v>
      </c>
      <c r="H8" s="34">
        <v>0</v>
      </c>
      <c r="I8" s="34">
        <v>69470</v>
      </c>
      <c r="J8" s="34">
        <v>0</v>
      </c>
      <c r="K8" s="34">
        <v>0</v>
      </c>
      <c r="L8" s="35" t="str">
        <f t="shared" si="0"/>
        <v>-</v>
      </c>
      <c r="M8" s="34">
        <v>0</v>
      </c>
      <c r="N8" s="34">
        <v>69470</v>
      </c>
    </row>
    <row r="9" spans="1:14" s="15" customFormat="1" ht="42.75" customHeight="1" thickBot="1" x14ac:dyDescent="0.2">
      <c r="A9" s="30" t="s">
        <v>16</v>
      </c>
      <c r="B9" s="31" t="s">
        <v>31</v>
      </c>
      <c r="C9" s="32" t="s">
        <v>26</v>
      </c>
      <c r="D9" s="32" t="s">
        <v>27</v>
      </c>
      <c r="E9" s="32" t="s">
        <v>32</v>
      </c>
      <c r="F9" s="33" t="s">
        <v>29</v>
      </c>
      <c r="G9" s="33" t="s">
        <v>30</v>
      </c>
      <c r="H9" s="34">
        <v>0</v>
      </c>
      <c r="I9" s="34">
        <v>46720</v>
      </c>
      <c r="J9" s="34">
        <v>80.120124000000004</v>
      </c>
      <c r="K9" s="34">
        <v>80.120124000000004</v>
      </c>
      <c r="L9" s="35">
        <f t="shared" si="0"/>
        <v>1</v>
      </c>
      <c r="M9" s="34">
        <v>0</v>
      </c>
      <c r="N9" s="34">
        <v>46639.879875999999</v>
      </c>
    </row>
    <row r="10" spans="1:14" s="15" customFormat="1" ht="42.75" customHeight="1" thickBot="1" x14ac:dyDescent="0.2">
      <c r="A10" s="30" t="s">
        <v>16</v>
      </c>
      <c r="B10" s="31" t="s">
        <v>33</v>
      </c>
      <c r="C10" s="32" t="s">
        <v>26</v>
      </c>
      <c r="D10" s="32" t="s">
        <v>27</v>
      </c>
      <c r="E10" s="32" t="s">
        <v>28</v>
      </c>
      <c r="F10" s="33" t="s">
        <v>29</v>
      </c>
      <c r="G10" s="33" t="s">
        <v>30</v>
      </c>
      <c r="H10" s="34">
        <v>0</v>
      </c>
      <c r="I10" s="34">
        <v>54240</v>
      </c>
      <c r="J10" s="34">
        <v>0</v>
      </c>
      <c r="K10" s="34">
        <v>0</v>
      </c>
      <c r="L10" s="35" t="str">
        <f t="shared" si="0"/>
        <v>-</v>
      </c>
      <c r="M10" s="34">
        <v>0</v>
      </c>
      <c r="N10" s="34">
        <v>54240</v>
      </c>
    </row>
    <row r="11" spans="1:14" s="15" customFormat="1" ht="42.75" customHeight="1" thickBot="1" x14ac:dyDescent="0.2">
      <c r="A11" s="30" t="s">
        <v>34</v>
      </c>
      <c r="B11" s="20">
        <v>1</v>
      </c>
      <c r="C11" s="32" t="s">
        <v>35</v>
      </c>
      <c r="D11" s="32" t="s">
        <v>36</v>
      </c>
      <c r="E11" s="32" t="s">
        <v>37</v>
      </c>
      <c r="F11" s="33" t="s">
        <v>38</v>
      </c>
      <c r="G11" s="33" t="s">
        <v>39</v>
      </c>
      <c r="H11" s="34">
        <v>8558.6766430000007</v>
      </c>
      <c r="I11" s="34">
        <v>8.2419999999999993E-3</v>
      </c>
      <c r="J11" s="34">
        <v>250.67509000000001</v>
      </c>
      <c r="K11" s="34">
        <v>39.242820000000002</v>
      </c>
      <c r="L11" s="35">
        <f t="shared" si="0"/>
        <v>0.15654854257756526</v>
      </c>
      <c r="M11" s="34">
        <v>0</v>
      </c>
      <c r="N11" s="36">
        <f>H11+I11-J11-M11</f>
        <v>8308.0097949999999</v>
      </c>
    </row>
    <row r="12" spans="1:14" s="15" customFormat="1" ht="42.75" customHeight="1" thickBot="1" x14ac:dyDescent="0.2">
      <c r="A12" s="30" t="s">
        <v>40</v>
      </c>
      <c r="B12" s="20">
        <v>1</v>
      </c>
      <c r="C12" s="32" t="s">
        <v>41</v>
      </c>
      <c r="D12" s="32" t="s">
        <v>42</v>
      </c>
      <c r="E12" s="32" t="s">
        <v>43</v>
      </c>
      <c r="F12" s="33" t="s">
        <v>44</v>
      </c>
      <c r="G12" s="33" t="s">
        <v>45</v>
      </c>
      <c r="H12" s="34">
        <v>6512.5580380000001</v>
      </c>
      <c r="I12" s="34">
        <v>0</v>
      </c>
      <c r="J12" s="34">
        <v>1083.812764</v>
      </c>
      <c r="K12" s="60">
        <v>280.69676399999997</v>
      </c>
      <c r="L12" s="35">
        <f t="shared" si="0"/>
        <v>0.25899008880836538</v>
      </c>
      <c r="M12" s="34">
        <v>0</v>
      </c>
      <c r="N12" s="34">
        <f t="shared" ref="N12:N22" si="1">H12+I12-J12-M12</f>
        <v>5428.7452739999999</v>
      </c>
    </row>
    <row r="13" spans="1:14" s="15" customFormat="1" ht="42.75" customHeight="1" thickBot="1" x14ac:dyDescent="0.2">
      <c r="A13" s="30" t="s">
        <v>40</v>
      </c>
      <c r="B13" s="20">
        <v>2</v>
      </c>
      <c r="C13" s="32" t="s">
        <v>46</v>
      </c>
      <c r="D13" s="32" t="s">
        <v>47</v>
      </c>
      <c r="E13" s="32" t="s">
        <v>48</v>
      </c>
      <c r="F13" s="33" t="s">
        <v>49</v>
      </c>
      <c r="G13" s="33" t="s">
        <v>45</v>
      </c>
      <c r="H13" s="34">
        <v>53126.737727</v>
      </c>
      <c r="I13" s="34">
        <v>2689.1153570000001</v>
      </c>
      <c r="J13" s="34">
        <v>8895.8440589999991</v>
      </c>
      <c r="K13" s="34">
        <v>62.054659000000001</v>
      </c>
      <c r="L13" s="35">
        <f t="shared" si="0"/>
        <v>6.9756909618057875E-3</v>
      </c>
      <c r="M13" s="34">
        <v>0</v>
      </c>
      <c r="N13" s="34">
        <f t="shared" si="1"/>
        <v>46920.009025000007</v>
      </c>
    </row>
    <row r="14" spans="1:14" s="15" customFormat="1" ht="42.75" customHeight="1" thickBot="1" x14ac:dyDescent="0.2">
      <c r="A14" s="30" t="s">
        <v>40</v>
      </c>
      <c r="B14" s="20">
        <v>3</v>
      </c>
      <c r="C14" s="32" t="s">
        <v>50</v>
      </c>
      <c r="D14" s="32" t="s">
        <v>51</v>
      </c>
      <c r="E14" s="32" t="s">
        <v>52</v>
      </c>
      <c r="F14" s="33" t="s">
        <v>53</v>
      </c>
      <c r="G14" s="33" t="s">
        <v>22</v>
      </c>
      <c r="H14" s="34">
        <v>456.499619</v>
      </c>
      <c r="I14" s="34">
        <v>9.8086839999999995</v>
      </c>
      <c r="J14" s="34">
        <v>6.1683570000000003</v>
      </c>
      <c r="K14" s="34">
        <v>0</v>
      </c>
      <c r="L14" s="35">
        <f t="shared" si="0"/>
        <v>0</v>
      </c>
      <c r="M14" s="34">
        <v>85.529809999999998</v>
      </c>
      <c r="N14" s="34">
        <f t="shared" si="1"/>
        <v>374.61013600000001</v>
      </c>
    </row>
    <row r="15" spans="1:14" s="15" customFormat="1" ht="42.75" customHeight="1" thickBot="1" x14ac:dyDescent="0.2">
      <c r="A15" s="30" t="s">
        <v>40</v>
      </c>
      <c r="B15" s="20">
        <v>4</v>
      </c>
      <c r="C15" s="32" t="s">
        <v>54</v>
      </c>
      <c r="D15" s="32" t="s">
        <v>54</v>
      </c>
      <c r="E15" s="32" t="s">
        <v>52</v>
      </c>
      <c r="F15" s="33" t="s">
        <v>53</v>
      </c>
      <c r="G15" s="33" t="s">
        <v>22</v>
      </c>
      <c r="H15" s="34">
        <v>511.76980800000001</v>
      </c>
      <c r="I15" s="34">
        <v>0</v>
      </c>
      <c r="J15" s="34">
        <v>0</v>
      </c>
      <c r="K15" s="34">
        <v>0</v>
      </c>
      <c r="L15" s="35" t="str">
        <f t="shared" si="0"/>
        <v>-</v>
      </c>
      <c r="M15" s="34">
        <v>0</v>
      </c>
      <c r="N15" s="34">
        <f t="shared" si="1"/>
        <v>511.76980800000001</v>
      </c>
    </row>
    <row r="16" spans="1:14" s="15" customFormat="1" ht="42.75" customHeight="1" thickBot="1" x14ac:dyDescent="0.2">
      <c r="A16" s="30" t="s">
        <v>40</v>
      </c>
      <c r="B16" s="20">
        <v>5</v>
      </c>
      <c r="C16" s="32" t="s">
        <v>55</v>
      </c>
      <c r="D16" s="32" t="s">
        <v>55</v>
      </c>
      <c r="E16" s="32" t="s">
        <v>52</v>
      </c>
      <c r="F16" s="33" t="s">
        <v>53</v>
      </c>
      <c r="G16" s="33" t="s">
        <v>22</v>
      </c>
      <c r="H16" s="34">
        <v>7636.681998</v>
      </c>
      <c r="I16" s="34">
        <v>69.935760000000002</v>
      </c>
      <c r="J16" s="34">
        <v>55.772830999999996</v>
      </c>
      <c r="K16" s="34">
        <v>0</v>
      </c>
      <c r="L16" s="35">
        <f t="shared" si="0"/>
        <v>0</v>
      </c>
      <c r="M16" s="34">
        <v>0</v>
      </c>
      <c r="N16" s="34">
        <f t="shared" si="1"/>
        <v>7650.8449270000001</v>
      </c>
    </row>
    <row r="17" spans="1:14" s="15" customFormat="1" ht="42.75" customHeight="1" thickBot="1" x14ac:dyDescent="0.2">
      <c r="A17" s="30" t="s">
        <v>40</v>
      </c>
      <c r="B17" s="20">
        <v>6</v>
      </c>
      <c r="C17" s="32" t="s">
        <v>56</v>
      </c>
      <c r="D17" s="32" t="s">
        <v>56</v>
      </c>
      <c r="E17" s="32" t="s">
        <v>57</v>
      </c>
      <c r="F17" s="33" t="s">
        <v>53</v>
      </c>
      <c r="G17" s="33" t="s">
        <v>22</v>
      </c>
      <c r="H17" s="34">
        <v>723.47502599999996</v>
      </c>
      <c r="I17" s="34">
        <v>129.64378099999999</v>
      </c>
      <c r="J17" s="34">
        <v>132.09254200000001</v>
      </c>
      <c r="K17" s="34">
        <v>0</v>
      </c>
      <c r="L17" s="35">
        <f t="shared" si="0"/>
        <v>0</v>
      </c>
      <c r="M17" s="34">
        <v>0</v>
      </c>
      <c r="N17" s="34">
        <f t="shared" si="1"/>
        <v>721.02626499999997</v>
      </c>
    </row>
    <row r="18" spans="1:14" s="15" customFormat="1" ht="42.75" customHeight="1" thickBot="1" x14ac:dyDescent="0.2">
      <c r="A18" s="30" t="s">
        <v>40</v>
      </c>
      <c r="B18" s="20">
        <v>7</v>
      </c>
      <c r="C18" s="32" t="s">
        <v>58</v>
      </c>
      <c r="D18" s="32" t="s">
        <v>59</v>
      </c>
      <c r="E18" s="32" t="s">
        <v>60</v>
      </c>
      <c r="F18" s="33" t="s">
        <v>44</v>
      </c>
      <c r="G18" s="33" t="s">
        <v>45</v>
      </c>
      <c r="H18" s="34">
        <v>73.657781999999997</v>
      </c>
      <c r="I18" s="34">
        <v>0</v>
      </c>
      <c r="J18" s="34">
        <v>28.284917</v>
      </c>
      <c r="K18" s="34">
        <v>28.284917</v>
      </c>
      <c r="L18" s="35">
        <f t="shared" si="0"/>
        <v>1</v>
      </c>
      <c r="M18" s="34">
        <v>22.565539000000001</v>
      </c>
      <c r="N18" s="34">
        <f t="shared" si="1"/>
        <v>22.807325999999996</v>
      </c>
    </row>
    <row r="19" spans="1:14" s="15" customFormat="1" ht="42.75" customHeight="1" thickBot="1" x14ac:dyDescent="0.2">
      <c r="A19" s="30" t="s">
        <v>40</v>
      </c>
      <c r="B19" s="20">
        <v>8</v>
      </c>
      <c r="C19" s="32" t="s">
        <v>61</v>
      </c>
      <c r="D19" s="32" t="s">
        <v>62</v>
      </c>
      <c r="E19" s="32" t="s">
        <v>63</v>
      </c>
      <c r="F19" s="33" t="s">
        <v>44</v>
      </c>
      <c r="G19" s="33" t="s">
        <v>45</v>
      </c>
      <c r="H19" s="34">
        <v>72763.903116999994</v>
      </c>
      <c r="I19" s="34">
        <v>19.180301</v>
      </c>
      <c r="J19" s="34">
        <v>9214.7420870000005</v>
      </c>
      <c r="K19" s="34">
        <v>415.53576199999998</v>
      </c>
      <c r="L19" s="35">
        <f t="shared" si="0"/>
        <v>4.5094670917185047E-2</v>
      </c>
      <c r="M19" s="34">
        <v>0</v>
      </c>
      <c r="N19" s="34">
        <f t="shared" si="1"/>
        <v>63568.341330999996</v>
      </c>
    </row>
    <row r="20" spans="1:14" s="15" customFormat="1" ht="42.75" customHeight="1" thickBot="1" x14ac:dyDescent="0.2">
      <c r="A20" s="30" t="s">
        <v>40</v>
      </c>
      <c r="B20" s="20">
        <v>9</v>
      </c>
      <c r="C20" s="32" t="s">
        <v>64</v>
      </c>
      <c r="D20" s="32" t="s">
        <v>65</v>
      </c>
      <c r="E20" s="32" t="s">
        <v>66</v>
      </c>
      <c r="F20" s="33" t="s">
        <v>53</v>
      </c>
      <c r="G20" s="33" t="s">
        <v>67</v>
      </c>
      <c r="H20" s="34">
        <v>3312.8832860000002</v>
      </c>
      <c r="I20" s="34">
        <v>2.9045000000000001E-2</v>
      </c>
      <c r="J20" s="34">
        <v>1051.647434</v>
      </c>
      <c r="K20" s="34">
        <v>12.998537000000001</v>
      </c>
      <c r="L20" s="35">
        <f t="shared" si="0"/>
        <v>1.2360166135298155E-2</v>
      </c>
      <c r="M20" s="34">
        <v>0</v>
      </c>
      <c r="N20" s="34">
        <f t="shared" si="1"/>
        <v>2261.2648970000005</v>
      </c>
    </row>
    <row r="21" spans="1:14" s="15" customFormat="1" ht="42.75" customHeight="1" thickBot="1" x14ac:dyDescent="0.2">
      <c r="A21" s="30" t="s">
        <v>40</v>
      </c>
      <c r="B21" s="20">
        <v>10</v>
      </c>
      <c r="C21" s="32" t="s">
        <v>68</v>
      </c>
      <c r="D21" s="32" t="s">
        <v>69</v>
      </c>
      <c r="E21" s="32" t="s">
        <v>70</v>
      </c>
      <c r="F21" s="33" t="s">
        <v>53</v>
      </c>
      <c r="G21" s="33" t="s">
        <v>45</v>
      </c>
      <c r="H21" s="34">
        <v>66347.900116999997</v>
      </c>
      <c r="I21" s="34">
        <v>14090</v>
      </c>
      <c r="J21" s="34">
        <v>9606.8589159999992</v>
      </c>
      <c r="K21" s="34">
        <v>156.073589</v>
      </c>
      <c r="L21" s="35">
        <f t="shared" si="0"/>
        <v>1.6246058192867084E-2</v>
      </c>
      <c r="M21" s="34">
        <v>0</v>
      </c>
      <c r="N21" s="34">
        <f t="shared" si="1"/>
        <v>70831.041201</v>
      </c>
    </row>
    <row r="22" spans="1:14" s="15" customFormat="1" ht="42.75" customHeight="1" thickBot="1" x14ac:dyDescent="0.2">
      <c r="A22" s="30" t="s">
        <v>40</v>
      </c>
      <c r="B22" s="20">
        <v>11</v>
      </c>
      <c r="C22" s="32" t="s">
        <v>71</v>
      </c>
      <c r="D22" s="32" t="s">
        <v>72</v>
      </c>
      <c r="E22" s="32" t="s">
        <v>73</v>
      </c>
      <c r="F22" s="33" t="s">
        <v>44</v>
      </c>
      <c r="G22" s="33" t="s">
        <v>74</v>
      </c>
      <c r="H22" s="34">
        <v>51595.780382999998</v>
      </c>
      <c r="I22" s="34">
        <v>130.414265</v>
      </c>
      <c r="J22" s="34">
        <v>4007.4498920000001</v>
      </c>
      <c r="K22" s="34">
        <v>0</v>
      </c>
      <c r="L22" s="35">
        <f t="shared" si="0"/>
        <v>0</v>
      </c>
      <c r="M22" s="34">
        <v>0</v>
      </c>
      <c r="N22" s="34">
        <f t="shared" si="1"/>
        <v>47718.744756</v>
      </c>
    </row>
    <row r="23" spans="1:14" s="15" customFormat="1" ht="42.75" customHeight="1" thickBot="1" x14ac:dyDescent="0.2">
      <c r="A23" s="30" t="s">
        <v>75</v>
      </c>
      <c r="B23" s="20">
        <v>1</v>
      </c>
      <c r="C23" s="32" t="s">
        <v>76</v>
      </c>
      <c r="D23" s="32" t="s">
        <v>77</v>
      </c>
      <c r="E23" s="32" t="s">
        <v>78</v>
      </c>
      <c r="F23" s="33" t="s">
        <v>53</v>
      </c>
      <c r="G23" s="33" t="s">
        <v>45</v>
      </c>
      <c r="H23" s="34">
        <v>210346.01027599999</v>
      </c>
      <c r="I23" s="34">
        <v>0</v>
      </c>
      <c r="J23" s="34">
        <v>2331.037793</v>
      </c>
      <c r="K23" s="34">
        <v>42.229793000000001</v>
      </c>
      <c r="L23" s="35">
        <f t="shared" si="0"/>
        <v>1.8116305590074145E-2</v>
      </c>
      <c r="M23" s="34">
        <v>0</v>
      </c>
      <c r="N23" s="34">
        <v>208014.97248299999</v>
      </c>
    </row>
    <row r="24" spans="1:14" s="15" customFormat="1" ht="42.75" customHeight="1" thickBot="1" x14ac:dyDescent="0.2">
      <c r="A24" s="30" t="s">
        <v>75</v>
      </c>
      <c r="B24" s="20">
        <v>2</v>
      </c>
      <c r="C24" s="32" t="s">
        <v>79</v>
      </c>
      <c r="D24" s="32" t="s">
        <v>80</v>
      </c>
      <c r="E24" s="32" t="s">
        <v>81</v>
      </c>
      <c r="F24" s="33" t="s">
        <v>53</v>
      </c>
      <c r="G24" s="33" t="s">
        <v>82</v>
      </c>
      <c r="H24" s="34">
        <v>18801.586361999998</v>
      </c>
      <c r="I24" s="34">
        <v>7.8845999999999999E-2</v>
      </c>
      <c r="J24" s="34">
        <v>18196.535755000001</v>
      </c>
      <c r="K24" s="34">
        <v>15.652744999999999</v>
      </c>
      <c r="L24" s="35">
        <f t="shared" si="0"/>
        <v>8.6020466811651084E-4</v>
      </c>
      <c r="M24" s="34">
        <v>0</v>
      </c>
      <c r="N24" s="34">
        <v>605.12945300000001</v>
      </c>
    </row>
    <row r="25" spans="1:14" s="15" customFormat="1" ht="42.75" customHeight="1" thickBot="1" x14ac:dyDescent="0.2">
      <c r="A25" s="30" t="s">
        <v>75</v>
      </c>
      <c r="B25" s="20">
        <v>3</v>
      </c>
      <c r="C25" s="32" t="s">
        <v>83</v>
      </c>
      <c r="D25" s="32" t="s">
        <v>84</v>
      </c>
      <c r="E25" s="32" t="s">
        <v>85</v>
      </c>
      <c r="F25" s="33" t="s">
        <v>29</v>
      </c>
      <c r="G25" s="33" t="s">
        <v>82</v>
      </c>
      <c r="H25" s="34">
        <v>50000</v>
      </c>
      <c r="I25" s="34">
        <v>0</v>
      </c>
      <c r="J25" s="34">
        <v>0</v>
      </c>
      <c r="K25" s="34">
        <v>0</v>
      </c>
      <c r="L25" s="35" t="str">
        <f t="shared" si="0"/>
        <v>-</v>
      </c>
      <c r="M25" s="34">
        <v>0</v>
      </c>
      <c r="N25" s="34">
        <v>50000</v>
      </c>
    </row>
    <row r="26" spans="1:14" s="15" customFormat="1" ht="42.75" customHeight="1" thickBot="1" x14ac:dyDescent="0.2">
      <c r="A26" s="30" t="s">
        <v>75</v>
      </c>
      <c r="B26" s="20">
        <v>4</v>
      </c>
      <c r="C26" s="32" t="s">
        <v>86</v>
      </c>
      <c r="D26" s="32" t="s">
        <v>87</v>
      </c>
      <c r="E26" s="32" t="s">
        <v>81</v>
      </c>
      <c r="F26" s="33" t="s">
        <v>29</v>
      </c>
      <c r="G26" s="33" t="s">
        <v>82</v>
      </c>
      <c r="H26" s="34">
        <v>0</v>
      </c>
      <c r="I26" s="34">
        <v>66200</v>
      </c>
      <c r="J26" s="34">
        <v>11.185394000000001</v>
      </c>
      <c r="K26" s="34">
        <v>3.9296720000000001</v>
      </c>
      <c r="L26" s="35">
        <f t="shared" si="0"/>
        <v>0.35132173260950844</v>
      </c>
      <c r="M26" s="34">
        <v>0</v>
      </c>
      <c r="N26" s="34">
        <v>66188.814606</v>
      </c>
    </row>
    <row r="27" spans="1:14" s="15" customFormat="1" ht="42.75" customHeight="1" thickBot="1" x14ac:dyDescent="0.2">
      <c r="A27" s="30" t="s">
        <v>88</v>
      </c>
      <c r="B27" s="20">
        <v>1</v>
      </c>
      <c r="C27" s="32" t="s">
        <v>89</v>
      </c>
      <c r="D27" s="32" t="s">
        <v>90</v>
      </c>
      <c r="E27" s="32" t="s">
        <v>91</v>
      </c>
      <c r="F27" s="33" t="s">
        <v>53</v>
      </c>
      <c r="G27" s="33" t="s">
        <v>92</v>
      </c>
      <c r="H27" s="34">
        <v>1801.4065969999999</v>
      </c>
      <c r="I27" s="34">
        <v>16.235727000000001</v>
      </c>
      <c r="J27" s="34">
        <v>1075.045353</v>
      </c>
      <c r="K27" s="34">
        <v>247.119359</v>
      </c>
      <c r="L27" s="35">
        <f t="shared" si="0"/>
        <v>0.22986877559201915</v>
      </c>
      <c r="M27" s="34">
        <v>0</v>
      </c>
      <c r="N27" s="34">
        <v>742.59697100000005</v>
      </c>
    </row>
    <row r="28" spans="1:14" s="15" customFormat="1" ht="42.75" customHeight="1" thickBot="1" x14ac:dyDescent="0.2">
      <c r="A28" s="30" t="s">
        <v>88</v>
      </c>
      <c r="B28" s="20">
        <v>2</v>
      </c>
      <c r="C28" s="32" t="s">
        <v>93</v>
      </c>
      <c r="D28" s="32" t="s">
        <v>93</v>
      </c>
      <c r="E28" s="32" t="s">
        <v>94</v>
      </c>
      <c r="F28" s="33" t="s">
        <v>53</v>
      </c>
      <c r="G28" s="20" t="s">
        <v>45</v>
      </c>
      <c r="H28" s="40">
        <v>6136.8051009999999</v>
      </c>
      <c r="I28" s="34">
        <v>9.9450999999999998E-2</v>
      </c>
      <c r="J28" s="34">
        <v>211.127194</v>
      </c>
      <c r="K28" s="34">
        <v>71.999938999999998</v>
      </c>
      <c r="L28" s="35">
        <f t="shared" si="0"/>
        <v>0.34102636252533153</v>
      </c>
      <c r="M28" s="34">
        <v>0</v>
      </c>
      <c r="N28" s="52">
        <v>5925.7773580000003</v>
      </c>
    </row>
    <row r="29" spans="1:14" s="15" customFormat="1" ht="42.75" customHeight="1" thickBot="1" x14ac:dyDescent="0.2">
      <c r="A29" s="30" t="s">
        <v>95</v>
      </c>
      <c r="B29" s="20">
        <v>1</v>
      </c>
      <c r="C29" s="32" t="s">
        <v>96</v>
      </c>
      <c r="D29" s="32" t="s">
        <v>97</v>
      </c>
      <c r="E29" s="32" t="s">
        <v>98</v>
      </c>
      <c r="F29" s="33" t="s">
        <v>99</v>
      </c>
      <c r="G29" s="33" t="s">
        <v>100</v>
      </c>
      <c r="H29" s="37">
        <v>3426.850418</v>
      </c>
      <c r="I29" s="37">
        <v>332.37132500000001</v>
      </c>
      <c r="J29" s="37">
        <v>341.97760299999999</v>
      </c>
      <c r="K29" s="37">
        <v>20.398213999999999</v>
      </c>
      <c r="L29" s="35">
        <f t="shared" si="0"/>
        <v>5.9647806818506767E-2</v>
      </c>
      <c r="M29" s="37">
        <v>0</v>
      </c>
      <c r="N29" s="37">
        <v>3417.2441399999998</v>
      </c>
    </row>
    <row r="30" spans="1:14" s="15" customFormat="1" ht="42.75" customHeight="1" thickBot="1" x14ac:dyDescent="0.2">
      <c r="A30" s="30" t="s">
        <v>101</v>
      </c>
      <c r="B30" s="31">
        <v>1</v>
      </c>
      <c r="C30" s="18" t="s">
        <v>102</v>
      </c>
      <c r="D30" s="18" t="s">
        <v>103</v>
      </c>
      <c r="E30" s="18" t="s">
        <v>104</v>
      </c>
      <c r="F30" s="17" t="s">
        <v>105</v>
      </c>
      <c r="G30" s="17" t="s">
        <v>45</v>
      </c>
      <c r="H30" s="40">
        <v>110723.41596999997</v>
      </c>
      <c r="I30" s="34">
        <v>114725.157487</v>
      </c>
      <c r="J30" s="34">
        <v>96774.982407999996</v>
      </c>
      <c r="K30" s="34">
        <v>539</v>
      </c>
      <c r="L30" s="35">
        <f t="shared" si="0"/>
        <v>5.5696212656241523E-3</v>
      </c>
      <c r="M30" s="34">
        <v>0</v>
      </c>
      <c r="N30" s="34">
        <v>128673.591049</v>
      </c>
    </row>
    <row r="31" spans="1:14" s="15" customFormat="1" ht="42.75" customHeight="1" thickBot="1" x14ac:dyDescent="0.2">
      <c r="A31" s="30" t="s">
        <v>101</v>
      </c>
      <c r="B31" s="31">
        <v>2</v>
      </c>
      <c r="C31" s="38" t="s">
        <v>106</v>
      </c>
      <c r="D31" s="38" t="s">
        <v>107</v>
      </c>
      <c r="E31" s="38" t="s">
        <v>108</v>
      </c>
      <c r="F31" s="20" t="s">
        <v>105</v>
      </c>
      <c r="G31" s="20" t="s">
        <v>45</v>
      </c>
      <c r="H31" s="40">
        <v>1577.5909999999999</v>
      </c>
      <c r="I31" s="34">
        <v>13.526999999999999</v>
      </c>
      <c r="J31" s="34">
        <v>316.33</v>
      </c>
      <c r="K31" s="34">
        <v>0</v>
      </c>
      <c r="L31" s="35">
        <f t="shared" si="0"/>
        <v>0</v>
      </c>
      <c r="M31" s="34">
        <v>929.73099999999999</v>
      </c>
      <c r="N31" s="34">
        <v>345.05700000000002</v>
      </c>
    </row>
    <row r="32" spans="1:14" s="15" customFormat="1" ht="42.75" customHeight="1" thickBot="1" x14ac:dyDescent="0.2">
      <c r="A32" s="30" t="s">
        <v>101</v>
      </c>
      <c r="B32" s="31">
        <v>3</v>
      </c>
      <c r="C32" s="18" t="s">
        <v>109</v>
      </c>
      <c r="D32" s="18" t="s">
        <v>110</v>
      </c>
      <c r="E32" s="18" t="s">
        <v>111</v>
      </c>
      <c r="F32" s="17" t="s">
        <v>21</v>
      </c>
      <c r="G32" s="17" t="s">
        <v>22</v>
      </c>
      <c r="H32" s="40">
        <v>136492.94970900001</v>
      </c>
      <c r="I32" s="34">
        <v>3002.2375160000001</v>
      </c>
      <c r="J32" s="34">
        <v>24683.004540000002</v>
      </c>
      <c r="K32" s="34">
        <v>154.999098</v>
      </c>
      <c r="L32" s="35">
        <f t="shared" si="0"/>
        <v>6.2795879548948946E-3</v>
      </c>
      <c r="M32" s="34">
        <v>0</v>
      </c>
      <c r="N32" s="34">
        <v>114812.18268500001</v>
      </c>
    </row>
    <row r="33" spans="1:14" s="15" customFormat="1" ht="42.75" customHeight="1" thickBot="1" x14ac:dyDescent="0.2">
      <c r="A33" s="30" t="s">
        <v>101</v>
      </c>
      <c r="B33" s="31" t="s">
        <v>112</v>
      </c>
      <c r="C33" s="18" t="s">
        <v>18</v>
      </c>
      <c r="D33" s="18" t="s">
        <v>19</v>
      </c>
      <c r="E33" s="18" t="s">
        <v>20</v>
      </c>
      <c r="F33" s="17" t="s">
        <v>21</v>
      </c>
      <c r="G33" s="17" t="s">
        <v>22</v>
      </c>
      <c r="H33" s="40">
        <v>13303.851000000001</v>
      </c>
      <c r="I33" s="34">
        <v>8300.3879280000001</v>
      </c>
      <c r="J33" s="34">
        <v>2616.7746320000001</v>
      </c>
      <c r="K33" s="34">
        <v>0</v>
      </c>
      <c r="L33" s="35">
        <f t="shared" si="0"/>
        <v>0</v>
      </c>
      <c r="M33" s="34">
        <v>0</v>
      </c>
      <c r="N33" s="34">
        <v>18987.464295999998</v>
      </c>
    </row>
    <row r="34" spans="1:14" s="15" customFormat="1" ht="42.75" customHeight="1" thickBot="1" x14ac:dyDescent="0.2">
      <c r="A34" s="30" t="s">
        <v>101</v>
      </c>
      <c r="B34" s="31" t="s">
        <v>113</v>
      </c>
      <c r="C34" s="18" t="s">
        <v>109</v>
      </c>
      <c r="D34" s="18" t="s">
        <v>114</v>
      </c>
      <c r="E34" s="18" t="s">
        <v>115</v>
      </c>
      <c r="F34" s="17" t="s">
        <v>38</v>
      </c>
      <c r="G34" s="17" t="s">
        <v>74</v>
      </c>
      <c r="H34" s="40">
        <v>51500</v>
      </c>
      <c r="I34" s="34">
        <v>0.49076999999999998</v>
      </c>
      <c r="J34" s="34">
        <v>4047.193366</v>
      </c>
      <c r="K34" s="34">
        <v>51.047530000000002</v>
      </c>
      <c r="L34" s="35">
        <f t="shared" si="0"/>
        <v>1.2613069202189436E-2</v>
      </c>
      <c r="M34" s="34">
        <v>0</v>
      </c>
      <c r="N34" s="34">
        <v>47453.297403999997</v>
      </c>
    </row>
    <row r="35" spans="1:14" s="15" customFormat="1" ht="42.75" customHeight="1" thickBot="1" x14ac:dyDescent="0.2">
      <c r="A35" s="30" t="s">
        <v>101</v>
      </c>
      <c r="B35" s="31" t="s">
        <v>116</v>
      </c>
      <c r="C35" s="18" t="s">
        <v>18</v>
      </c>
      <c r="D35" s="18" t="s">
        <v>24</v>
      </c>
      <c r="E35" s="18" t="s">
        <v>20</v>
      </c>
      <c r="F35" s="17" t="s">
        <v>21</v>
      </c>
      <c r="G35" s="17" t="s">
        <v>22</v>
      </c>
      <c r="H35" s="40">
        <v>150400</v>
      </c>
      <c r="I35" s="34">
        <v>327.39505500000001</v>
      </c>
      <c r="J35" s="34">
        <v>2505.0450000000001</v>
      </c>
      <c r="K35" s="34">
        <v>0</v>
      </c>
      <c r="L35" s="35">
        <f t="shared" si="0"/>
        <v>0</v>
      </c>
      <c r="M35" s="34">
        <v>0</v>
      </c>
      <c r="N35" s="34">
        <v>148222.35005499999</v>
      </c>
    </row>
    <row r="36" spans="1:14" s="15" customFormat="1" ht="42.75" customHeight="1" thickBot="1" x14ac:dyDescent="0.2">
      <c r="A36" s="30" t="s">
        <v>101</v>
      </c>
      <c r="B36" s="31" t="s">
        <v>117</v>
      </c>
      <c r="C36" s="18" t="s">
        <v>118</v>
      </c>
      <c r="D36" s="18" t="s">
        <v>119</v>
      </c>
      <c r="E36" s="18" t="s">
        <v>111</v>
      </c>
      <c r="F36" s="17" t="s">
        <v>38</v>
      </c>
      <c r="G36" s="17" t="s">
        <v>74</v>
      </c>
      <c r="H36" s="40">
        <v>65633.378286000006</v>
      </c>
      <c r="I36" s="34">
        <v>55437.873018999999</v>
      </c>
      <c r="J36" s="34">
        <v>5525.6254589999999</v>
      </c>
      <c r="K36" s="34">
        <v>151.38327899999999</v>
      </c>
      <c r="L36" s="35">
        <f t="shared" si="0"/>
        <v>2.739658706932999E-2</v>
      </c>
      <c r="M36" s="34">
        <v>0</v>
      </c>
      <c r="N36" s="34">
        <v>115545.625846</v>
      </c>
    </row>
    <row r="37" spans="1:14" s="15" customFormat="1" ht="42.75" customHeight="1" thickBot="1" x14ac:dyDescent="0.2">
      <c r="A37" s="30" t="s">
        <v>101</v>
      </c>
      <c r="B37" s="31" t="s">
        <v>120</v>
      </c>
      <c r="C37" s="18" t="s">
        <v>118</v>
      </c>
      <c r="D37" s="18" t="s">
        <v>121</v>
      </c>
      <c r="E37" s="18" t="s">
        <v>111</v>
      </c>
      <c r="F37" s="17" t="s">
        <v>38</v>
      </c>
      <c r="G37" s="17" t="s">
        <v>74</v>
      </c>
      <c r="H37" s="40">
        <v>44267.713964000002</v>
      </c>
      <c r="I37" s="34">
        <v>3784.52151</v>
      </c>
      <c r="J37" s="34">
        <v>20379.672150999999</v>
      </c>
      <c r="K37" s="34">
        <v>90.427064000000001</v>
      </c>
      <c r="L37" s="35">
        <f t="shared" si="0"/>
        <v>4.4371206430601426E-3</v>
      </c>
      <c r="M37" s="34">
        <v>0</v>
      </c>
      <c r="N37" s="51">
        <v>27672.563322999998</v>
      </c>
    </row>
    <row r="38" spans="1:14" s="15" customFormat="1" ht="42.75" customHeight="1" thickBot="1" x14ac:dyDescent="0.2">
      <c r="A38" s="30" t="s">
        <v>101</v>
      </c>
      <c r="B38" s="31" t="s">
        <v>122</v>
      </c>
      <c r="C38" s="18" t="s">
        <v>123</v>
      </c>
      <c r="D38" s="18" t="s">
        <v>124</v>
      </c>
      <c r="E38" s="18" t="s">
        <v>111</v>
      </c>
      <c r="F38" s="17" t="s">
        <v>53</v>
      </c>
      <c r="G38" s="17" t="s">
        <v>22</v>
      </c>
      <c r="H38" s="40">
        <v>124999.884477</v>
      </c>
      <c r="I38" s="34">
        <v>125000.47945499999</v>
      </c>
      <c r="J38" s="34">
        <v>319.99400600000001</v>
      </c>
      <c r="K38" s="34">
        <v>68.967185999999998</v>
      </c>
      <c r="L38" s="35">
        <f t="shared" si="0"/>
        <v>0.21552649333062818</v>
      </c>
      <c r="M38" s="34">
        <v>0</v>
      </c>
      <c r="N38" s="34">
        <v>249680.36992600001</v>
      </c>
    </row>
    <row r="39" spans="1:14" s="15" customFormat="1" ht="42.75" customHeight="1" thickBot="1" x14ac:dyDescent="0.2">
      <c r="A39" s="30" t="s">
        <v>101</v>
      </c>
      <c r="B39" s="31" t="s">
        <v>125</v>
      </c>
      <c r="C39" s="38" t="s">
        <v>126</v>
      </c>
      <c r="D39" s="38" t="s">
        <v>127</v>
      </c>
      <c r="E39" s="49" t="s">
        <v>128</v>
      </c>
      <c r="F39" s="20" t="s">
        <v>53</v>
      </c>
      <c r="G39" s="20" t="s">
        <v>45</v>
      </c>
      <c r="H39" s="40">
        <v>0</v>
      </c>
      <c r="I39" s="34">
        <v>300242.25</v>
      </c>
      <c r="J39" s="34">
        <v>3.493125</v>
      </c>
      <c r="K39" s="34">
        <v>3.493125</v>
      </c>
      <c r="L39" s="35">
        <f t="shared" si="0"/>
        <v>1</v>
      </c>
      <c r="M39" s="34">
        <v>0</v>
      </c>
      <c r="N39" s="34">
        <v>300238.75687500002</v>
      </c>
    </row>
    <row r="40" spans="1:14" s="15" customFormat="1" ht="42.75" customHeight="1" thickBot="1" x14ac:dyDescent="0.2">
      <c r="A40" s="30" t="s">
        <v>101</v>
      </c>
      <c r="B40" s="31" t="s">
        <v>129</v>
      </c>
      <c r="C40" s="18" t="s">
        <v>130</v>
      </c>
      <c r="D40" s="18" t="s">
        <v>131</v>
      </c>
      <c r="E40" s="18" t="s">
        <v>132</v>
      </c>
      <c r="F40" s="17" t="s">
        <v>105</v>
      </c>
      <c r="G40" s="17" t="s">
        <v>45</v>
      </c>
      <c r="H40" s="40">
        <v>0</v>
      </c>
      <c r="I40" s="34">
        <v>149836.145525</v>
      </c>
      <c r="J40" s="34">
        <v>0.63958099999999996</v>
      </c>
      <c r="K40" s="34">
        <v>0.63958099999999996</v>
      </c>
      <c r="L40" s="35">
        <f t="shared" si="0"/>
        <v>1</v>
      </c>
      <c r="M40" s="34">
        <v>0</v>
      </c>
      <c r="N40" s="34">
        <v>149835.505944</v>
      </c>
    </row>
    <row r="41" spans="1:14" s="15" customFormat="1" ht="42.75" customHeight="1" thickBot="1" x14ac:dyDescent="0.2">
      <c r="A41" s="30" t="s">
        <v>101</v>
      </c>
      <c r="B41" s="31" t="s">
        <v>133</v>
      </c>
      <c r="C41" s="18" t="s">
        <v>134</v>
      </c>
      <c r="D41" s="18" t="s">
        <v>135</v>
      </c>
      <c r="E41" s="18" t="s">
        <v>111</v>
      </c>
      <c r="F41" s="17" t="s">
        <v>53</v>
      </c>
      <c r="G41" s="17" t="s">
        <v>22</v>
      </c>
      <c r="H41" s="40">
        <v>0</v>
      </c>
      <c r="I41" s="34">
        <v>98766.32</v>
      </c>
      <c r="J41" s="34">
        <v>0.61645899999999998</v>
      </c>
      <c r="K41" s="34">
        <v>1.8699999999999999E-3</v>
      </c>
      <c r="L41" s="35">
        <f t="shared" si="0"/>
        <v>3.0334539685526532E-3</v>
      </c>
      <c r="M41" s="34">
        <v>0</v>
      </c>
      <c r="N41" s="34">
        <v>98765.703540999995</v>
      </c>
    </row>
    <row r="42" spans="1:14" s="15" customFormat="1" ht="42.75" customHeight="1" thickBot="1" x14ac:dyDescent="0.2">
      <c r="A42" s="30" t="s">
        <v>101</v>
      </c>
      <c r="B42" s="31" t="s">
        <v>136</v>
      </c>
      <c r="C42" s="18" t="s">
        <v>137</v>
      </c>
      <c r="D42" s="18" t="s">
        <v>138</v>
      </c>
      <c r="E42" s="18" t="s">
        <v>111</v>
      </c>
      <c r="F42" s="17" t="s">
        <v>53</v>
      </c>
      <c r="G42" s="17" t="s">
        <v>22</v>
      </c>
      <c r="H42" s="40">
        <v>0</v>
      </c>
      <c r="I42" s="51">
        <v>44000</v>
      </c>
      <c r="J42" s="72">
        <v>0.18291499999999999</v>
      </c>
      <c r="K42" s="72">
        <v>0.18291499999999999</v>
      </c>
      <c r="L42" s="35">
        <f t="shared" si="0"/>
        <v>1</v>
      </c>
      <c r="M42" s="65">
        <v>0</v>
      </c>
      <c r="N42" s="51">
        <v>43999.817085000002</v>
      </c>
    </row>
    <row r="43" spans="1:14" s="15" customFormat="1" ht="42.75" customHeight="1" thickBot="1" x14ac:dyDescent="0.2">
      <c r="A43" s="30" t="s">
        <v>101</v>
      </c>
      <c r="B43" s="31" t="s">
        <v>139</v>
      </c>
      <c r="C43" s="18" t="s">
        <v>137</v>
      </c>
      <c r="D43" s="18" t="s">
        <v>140</v>
      </c>
      <c r="E43" s="18" t="s">
        <v>111</v>
      </c>
      <c r="F43" s="17" t="s">
        <v>105</v>
      </c>
      <c r="G43" s="17" t="s">
        <v>45</v>
      </c>
      <c r="H43" s="40">
        <v>0</v>
      </c>
      <c r="I43" s="34">
        <v>6600</v>
      </c>
      <c r="J43" s="34">
        <v>3.8830000000000003E-2</v>
      </c>
      <c r="K43" s="34">
        <v>0</v>
      </c>
      <c r="L43" s="35">
        <f>IFERROR(K43/J43,"-")</f>
        <v>0</v>
      </c>
      <c r="M43" s="34">
        <v>0</v>
      </c>
      <c r="N43" s="34">
        <v>6599.9611699999996</v>
      </c>
    </row>
    <row r="44" spans="1:14" s="15" customFormat="1" ht="42.75" customHeight="1" thickBot="1" x14ac:dyDescent="0.2">
      <c r="A44" s="30" t="s">
        <v>101</v>
      </c>
      <c r="B44" s="31" t="s">
        <v>141</v>
      </c>
      <c r="C44" s="18" t="s">
        <v>137</v>
      </c>
      <c r="D44" s="18" t="s">
        <v>142</v>
      </c>
      <c r="E44" s="18" t="s">
        <v>143</v>
      </c>
      <c r="F44" s="17" t="s">
        <v>53</v>
      </c>
      <c r="G44" s="17" t="s">
        <v>22</v>
      </c>
      <c r="H44" s="40">
        <v>0</v>
      </c>
      <c r="I44" s="34">
        <v>6050.0000920000002</v>
      </c>
      <c r="J44" s="34">
        <v>0</v>
      </c>
      <c r="K44" s="34">
        <v>0</v>
      </c>
      <c r="L44" s="35" t="str">
        <f t="shared" si="0"/>
        <v>-</v>
      </c>
      <c r="M44" s="34">
        <v>0</v>
      </c>
      <c r="N44" s="34">
        <v>6050.0000920000002</v>
      </c>
    </row>
    <row r="45" spans="1:14" s="15" customFormat="1" ht="42.75" customHeight="1" thickBot="1" x14ac:dyDescent="0.2">
      <c r="A45" s="30" t="s">
        <v>101</v>
      </c>
      <c r="B45" s="31" t="s">
        <v>144</v>
      </c>
      <c r="C45" s="38" t="s">
        <v>145</v>
      </c>
      <c r="D45" s="38" t="s">
        <v>146</v>
      </c>
      <c r="E45" s="38" t="s">
        <v>111</v>
      </c>
      <c r="F45" s="20" t="s">
        <v>53</v>
      </c>
      <c r="G45" s="20" t="s">
        <v>74</v>
      </c>
      <c r="H45" s="40">
        <v>0</v>
      </c>
      <c r="I45" s="51">
        <v>49580</v>
      </c>
      <c r="J45" s="72">
        <v>9.9936999999999998E-2</v>
      </c>
      <c r="K45" s="51">
        <v>1.3090000000000001E-3</v>
      </c>
      <c r="L45" s="35">
        <f>IFERROR(K45/J45,"-")</f>
        <v>1.309825189869618E-2</v>
      </c>
      <c r="M45" s="34">
        <v>0</v>
      </c>
      <c r="N45" s="51">
        <v>49579.90006</v>
      </c>
    </row>
    <row r="46" spans="1:14" s="15" customFormat="1" ht="42.75" customHeight="1" thickBot="1" x14ac:dyDescent="0.2">
      <c r="A46" s="30" t="s">
        <v>147</v>
      </c>
      <c r="B46" s="20">
        <v>1</v>
      </c>
      <c r="C46" s="32" t="s">
        <v>148</v>
      </c>
      <c r="D46" s="32" t="s">
        <v>149</v>
      </c>
      <c r="E46" s="32" t="s">
        <v>150</v>
      </c>
      <c r="F46" s="33" t="s">
        <v>44</v>
      </c>
      <c r="G46" s="33" t="s">
        <v>22</v>
      </c>
      <c r="H46" s="34">
        <v>928.44441200000006</v>
      </c>
      <c r="I46" s="34">
        <v>2856.6579139999999</v>
      </c>
      <c r="J46" s="34">
        <v>1114.3304539999999</v>
      </c>
      <c r="K46" s="34">
        <v>30.330454</v>
      </c>
      <c r="L46" s="35">
        <f t="shared" si="0"/>
        <v>2.7218545352615843E-2</v>
      </c>
      <c r="M46" s="34">
        <v>0</v>
      </c>
      <c r="N46" s="34">
        <v>2670.7718719999998</v>
      </c>
    </row>
    <row r="47" spans="1:14" s="15" customFormat="1" ht="42.75" customHeight="1" thickBot="1" x14ac:dyDescent="0.2">
      <c r="A47" s="30" t="s">
        <v>147</v>
      </c>
      <c r="B47" s="20">
        <v>2</v>
      </c>
      <c r="C47" s="32" t="s">
        <v>151</v>
      </c>
      <c r="D47" s="32" t="s">
        <v>152</v>
      </c>
      <c r="E47" s="32" t="s">
        <v>153</v>
      </c>
      <c r="F47" s="33" t="s">
        <v>44</v>
      </c>
      <c r="G47" s="33" t="s">
        <v>45</v>
      </c>
      <c r="H47" s="69">
        <v>71232.228197000004</v>
      </c>
      <c r="I47" s="51">
        <v>117581.30267799999</v>
      </c>
      <c r="J47" s="51">
        <v>103553.31176900001</v>
      </c>
      <c r="K47" s="51">
        <v>185.64169699999999</v>
      </c>
      <c r="L47" s="35">
        <f t="shared" si="0"/>
        <v>1.7927161751631606E-3</v>
      </c>
      <c r="M47" s="51">
        <v>0.55613400000000002</v>
      </c>
      <c r="N47" s="51">
        <v>85259.662972000006</v>
      </c>
    </row>
    <row r="48" spans="1:14" s="15" customFormat="1" ht="42.75" customHeight="1" thickBot="1" x14ac:dyDescent="0.2">
      <c r="A48" s="30" t="s">
        <v>147</v>
      </c>
      <c r="B48" s="20">
        <v>3</v>
      </c>
      <c r="C48" s="32" t="s">
        <v>154</v>
      </c>
      <c r="D48" s="32" t="s">
        <v>155</v>
      </c>
      <c r="E48" s="32" t="s">
        <v>156</v>
      </c>
      <c r="F48" s="33" t="s">
        <v>44</v>
      </c>
      <c r="G48" s="33" t="s">
        <v>45</v>
      </c>
      <c r="H48" s="34">
        <v>6122.5208190000003</v>
      </c>
      <c r="I48" s="34">
        <v>5.5799999999999999E-3</v>
      </c>
      <c r="J48" s="34">
        <v>606.92000900000005</v>
      </c>
      <c r="K48" s="34">
        <v>39.320008999999999</v>
      </c>
      <c r="L48" s="35">
        <f t="shared" si="0"/>
        <v>6.4786147131293534E-2</v>
      </c>
      <c r="M48" s="34">
        <v>0</v>
      </c>
      <c r="N48" s="34">
        <v>5515.6063899999999</v>
      </c>
    </row>
    <row r="49" spans="1:14" s="15" customFormat="1" ht="42.75" customHeight="1" thickBot="1" x14ac:dyDescent="0.2">
      <c r="A49" s="30" t="s">
        <v>147</v>
      </c>
      <c r="B49" s="20">
        <v>4</v>
      </c>
      <c r="C49" s="32" t="s">
        <v>157</v>
      </c>
      <c r="D49" s="32" t="s">
        <v>158</v>
      </c>
      <c r="E49" s="32" t="s">
        <v>159</v>
      </c>
      <c r="F49" s="33" t="s">
        <v>44</v>
      </c>
      <c r="G49" s="33" t="s">
        <v>45</v>
      </c>
      <c r="H49" s="34">
        <v>79911.422883000007</v>
      </c>
      <c r="I49" s="34">
        <v>73511.736701999995</v>
      </c>
      <c r="J49" s="34">
        <v>36140.066880999999</v>
      </c>
      <c r="K49" s="34">
        <v>10070.483881</v>
      </c>
      <c r="L49" s="35">
        <f t="shared" si="0"/>
        <v>0.27865150095486896</v>
      </c>
      <c r="M49" s="34">
        <v>0</v>
      </c>
      <c r="N49" s="34">
        <v>117283.092704</v>
      </c>
    </row>
    <row r="50" spans="1:14" s="15" customFormat="1" ht="42.75" customHeight="1" thickBot="1" x14ac:dyDescent="0.2">
      <c r="A50" s="30" t="s">
        <v>147</v>
      </c>
      <c r="B50" s="20">
        <v>5</v>
      </c>
      <c r="C50" s="32" t="s">
        <v>160</v>
      </c>
      <c r="D50" s="32" t="s">
        <v>161</v>
      </c>
      <c r="E50" s="32" t="s">
        <v>162</v>
      </c>
      <c r="F50" s="33" t="s">
        <v>163</v>
      </c>
      <c r="G50" s="33" t="s">
        <v>45</v>
      </c>
      <c r="H50" s="34">
        <v>2358822.2080000001</v>
      </c>
      <c r="I50" s="34">
        <v>474253.65041</v>
      </c>
      <c r="J50" s="34">
        <v>1423489.302015</v>
      </c>
      <c r="K50" s="34">
        <v>49.292715999999999</v>
      </c>
      <c r="L50" s="35">
        <f t="shared" si="0"/>
        <v>3.4628090235890355E-5</v>
      </c>
      <c r="M50" s="34">
        <v>0</v>
      </c>
      <c r="N50" s="34">
        <v>1409586.5563950001</v>
      </c>
    </row>
    <row r="51" spans="1:14" s="15" customFormat="1" ht="42.75" customHeight="1" thickBot="1" x14ac:dyDescent="0.2">
      <c r="A51" s="30" t="s">
        <v>147</v>
      </c>
      <c r="B51" s="31" t="s">
        <v>164</v>
      </c>
      <c r="C51" s="32" t="s">
        <v>165</v>
      </c>
      <c r="D51" s="32" t="s">
        <v>166</v>
      </c>
      <c r="E51" s="32" t="s">
        <v>167</v>
      </c>
      <c r="F51" s="33" t="s">
        <v>44</v>
      </c>
      <c r="G51" s="33" t="s">
        <v>22</v>
      </c>
      <c r="H51" s="34">
        <v>13303.851000000001</v>
      </c>
      <c r="I51" s="34">
        <v>8300.3879280000001</v>
      </c>
      <c r="J51" s="34">
        <v>2616.7746320000001</v>
      </c>
      <c r="K51" s="34">
        <v>0</v>
      </c>
      <c r="L51" s="35">
        <f t="shared" si="0"/>
        <v>0</v>
      </c>
      <c r="M51" s="34">
        <v>0</v>
      </c>
      <c r="N51" s="34">
        <v>18987.464295999998</v>
      </c>
    </row>
    <row r="52" spans="1:14" s="15" customFormat="1" ht="42.75" customHeight="1" thickBot="1" x14ac:dyDescent="0.2">
      <c r="A52" s="30" t="s">
        <v>147</v>
      </c>
      <c r="B52" s="31" t="s">
        <v>168</v>
      </c>
      <c r="C52" s="32" t="s">
        <v>165</v>
      </c>
      <c r="D52" s="32" t="s">
        <v>169</v>
      </c>
      <c r="E52" s="32" t="s">
        <v>167</v>
      </c>
      <c r="F52" s="33" t="s">
        <v>44</v>
      </c>
      <c r="G52" s="33" t="s">
        <v>22</v>
      </c>
      <c r="H52" s="64">
        <v>16457.982206000001</v>
      </c>
      <c r="I52" s="65">
        <v>264.398616</v>
      </c>
      <c r="J52" s="65">
        <v>9828.0762360000008</v>
      </c>
      <c r="K52" s="65">
        <v>105.06800699999999</v>
      </c>
      <c r="L52" s="35">
        <f t="shared" si="0"/>
        <v>1.0690597475743878E-2</v>
      </c>
      <c r="M52" s="65">
        <v>0</v>
      </c>
      <c r="N52" s="65">
        <v>6894.3045860000002</v>
      </c>
    </row>
    <row r="53" spans="1:14" s="15" customFormat="1" ht="42.75" customHeight="1" thickBot="1" x14ac:dyDescent="0.2">
      <c r="A53" s="30" t="s">
        <v>147</v>
      </c>
      <c r="B53" s="31" t="s">
        <v>170</v>
      </c>
      <c r="C53" s="32" t="s">
        <v>165</v>
      </c>
      <c r="D53" s="32" t="s">
        <v>171</v>
      </c>
      <c r="E53" s="32" t="s">
        <v>167</v>
      </c>
      <c r="F53" s="33" t="s">
        <v>44</v>
      </c>
      <c r="G53" s="33" t="s">
        <v>22</v>
      </c>
      <c r="H53" s="34">
        <v>150400</v>
      </c>
      <c r="I53" s="34">
        <v>327.39505500000001</v>
      </c>
      <c r="J53" s="34">
        <v>2505.0450000000001</v>
      </c>
      <c r="K53" s="34">
        <v>0</v>
      </c>
      <c r="L53" s="35">
        <f t="shared" si="0"/>
        <v>0</v>
      </c>
      <c r="M53" s="34">
        <v>0</v>
      </c>
      <c r="N53" s="34">
        <v>148222.35005499999</v>
      </c>
    </row>
    <row r="54" spans="1:14" s="15" customFormat="1" ht="42.75" customHeight="1" thickBot="1" x14ac:dyDescent="0.2">
      <c r="A54" s="30" t="s">
        <v>147</v>
      </c>
      <c r="B54" s="20">
        <v>7</v>
      </c>
      <c r="C54" s="32" t="s">
        <v>172</v>
      </c>
      <c r="D54" s="32" t="s">
        <v>173</v>
      </c>
      <c r="E54" s="32" t="s">
        <v>174</v>
      </c>
      <c r="F54" s="33" t="s">
        <v>44</v>
      </c>
      <c r="G54" s="33" t="s">
        <v>45</v>
      </c>
      <c r="H54" s="34">
        <v>171585.75380800001</v>
      </c>
      <c r="I54" s="34">
        <v>4.8219070000000004</v>
      </c>
      <c r="J54" s="34">
        <v>37435.453556</v>
      </c>
      <c r="K54" s="34">
        <v>35.123556000000001</v>
      </c>
      <c r="L54" s="35">
        <f t="shared" si="0"/>
        <v>9.38243100152597E-4</v>
      </c>
      <c r="M54" s="34">
        <v>0</v>
      </c>
      <c r="N54" s="34">
        <v>134155.12215900002</v>
      </c>
    </row>
    <row r="55" spans="1:14" s="15" customFormat="1" ht="42.75" customHeight="1" thickBot="1" x14ac:dyDescent="0.2">
      <c r="A55" s="30" t="s">
        <v>147</v>
      </c>
      <c r="B55" s="20">
        <v>8</v>
      </c>
      <c r="C55" s="32" t="s">
        <v>175</v>
      </c>
      <c r="D55" s="32" t="s">
        <v>176</v>
      </c>
      <c r="E55" s="32" t="s">
        <v>177</v>
      </c>
      <c r="F55" s="33" t="s">
        <v>44</v>
      </c>
      <c r="G55" s="33" t="s">
        <v>45</v>
      </c>
      <c r="H55" s="34">
        <v>0</v>
      </c>
      <c r="I55" s="34">
        <v>55297.358999999997</v>
      </c>
      <c r="J55" s="34">
        <v>0</v>
      </c>
      <c r="K55" s="34">
        <v>0</v>
      </c>
      <c r="L55" s="35" t="str">
        <f t="shared" si="0"/>
        <v>-</v>
      </c>
      <c r="M55" s="34">
        <v>0</v>
      </c>
      <c r="N55" s="34">
        <v>55297.358999999997</v>
      </c>
    </row>
    <row r="56" spans="1:14" s="14" customFormat="1" ht="42.75" customHeight="1" thickBot="1" x14ac:dyDescent="0.2">
      <c r="A56" s="48" t="s">
        <v>178</v>
      </c>
      <c r="B56" s="62" t="s">
        <v>179</v>
      </c>
      <c r="C56" s="38" t="s">
        <v>180</v>
      </c>
      <c r="D56" s="38" t="s">
        <v>181</v>
      </c>
      <c r="E56" s="38" t="s">
        <v>182</v>
      </c>
      <c r="F56" s="20" t="s">
        <v>183</v>
      </c>
      <c r="G56" s="20" t="s">
        <v>184</v>
      </c>
      <c r="H56" s="19">
        <v>19.029247000000002</v>
      </c>
      <c r="I56" s="19">
        <v>41.041272999999997</v>
      </c>
      <c r="J56" s="19">
        <v>1.946356</v>
      </c>
      <c r="K56" s="19">
        <v>1.946356</v>
      </c>
      <c r="L56" s="35">
        <f t="shared" si="0"/>
        <v>1</v>
      </c>
      <c r="M56" s="19">
        <v>41.041272999999997</v>
      </c>
      <c r="N56" s="19">
        <v>17.082891</v>
      </c>
    </row>
    <row r="57" spans="1:14" s="14" customFormat="1" ht="42.75" customHeight="1" thickBot="1" x14ac:dyDescent="0.2">
      <c r="A57" s="48" t="s">
        <v>178</v>
      </c>
      <c r="B57" s="62" t="s">
        <v>185</v>
      </c>
      <c r="C57" s="38" t="s">
        <v>186</v>
      </c>
      <c r="D57" s="38" t="s">
        <v>187</v>
      </c>
      <c r="E57" s="38" t="s">
        <v>182</v>
      </c>
      <c r="F57" s="20" t="s">
        <v>188</v>
      </c>
      <c r="G57" s="20" t="s">
        <v>189</v>
      </c>
      <c r="H57" s="19">
        <v>994.73734899999999</v>
      </c>
      <c r="I57" s="19">
        <v>27.210317</v>
      </c>
      <c r="J57" s="19">
        <v>22.455871999999999</v>
      </c>
      <c r="K57" s="19">
        <v>20.802613000000001</v>
      </c>
      <c r="L57" s="63">
        <f t="shared" si="0"/>
        <v>0.92637743036654296</v>
      </c>
      <c r="M57" s="19">
        <v>0</v>
      </c>
      <c r="N57" s="19">
        <v>999.49179400000003</v>
      </c>
    </row>
    <row r="58" spans="1:14" s="14" customFormat="1" ht="42.75" customHeight="1" thickBot="1" x14ac:dyDescent="0.2">
      <c r="A58" s="48" t="s">
        <v>178</v>
      </c>
      <c r="B58" s="62" t="s">
        <v>190</v>
      </c>
      <c r="C58" s="38" t="s">
        <v>191</v>
      </c>
      <c r="D58" s="38" t="s">
        <v>192</v>
      </c>
      <c r="E58" s="38" t="s">
        <v>182</v>
      </c>
      <c r="F58" s="20" t="s">
        <v>193</v>
      </c>
      <c r="G58" s="20" t="s">
        <v>194</v>
      </c>
      <c r="H58" s="19">
        <v>606.15074300000003</v>
      </c>
      <c r="I58" s="19">
        <v>73.057837000000006</v>
      </c>
      <c r="J58" s="19">
        <v>36.833933000000002</v>
      </c>
      <c r="K58" s="19">
        <v>9.4237359999999999</v>
      </c>
      <c r="L58" s="35">
        <f t="shared" si="0"/>
        <v>0.25584387092195665</v>
      </c>
      <c r="M58" s="19">
        <v>0</v>
      </c>
      <c r="N58" s="19">
        <v>642.37464699999998</v>
      </c>
    </row>
    <row r="59" spans="1:14" s="14" customFormat="1" ht="42.75" customHeight="1" thickBot="1" x14ac:dyDescent="0.2">
      <c r="A59" s="48" t="s">
        <v>178</v>
      </c>
      <c r="B59" s="22" t="s">
        <v>195</v>
      </c>
      <c r="C59" s="23" t="s">
        <v>196</v>
      </c>
      <c r="D59" s="23" t="s">
        <v>197</v>
      </c>
      <c r="E59" s="23" t="s">
        <v>198</v>
      </c>
      <c r="F59" s="20" t="s">
        <v>199</v>
      </c>
      <c r="G59" s="20" t="s">
        <v>200</v>
      </c>
      <c r="H59" s="19">
        <v>1333.16994</v>
      </c>
      <c r="I59" s="19">
        <v>0.25212099999999998</v>
      </c>
      <c r="J59" s="19">
        <v>0</v>
      </c>
      <c r="K59" s="19">
        <v>0</v>
      </c>
      <c r="L59" s="35" t="str">
        <f t="shared" si="0"/>
        <v>-</v>
      </c>
      <c r="M59" s="19">
        <v>0</v>
      </c>
      <c r="N59" s="19">
        <v>1333.422061</v>
      </c>
    </row>
    <row r="60" spans="1:14" s="14" customFormat="1" ht="42.75" customHeight="1" thickBot="1" x14ac:dyDescent="0.2">
      <c r="A60" s="48" t="s">
        <v>178</v>
      </c>
      <c r="B60" s="39" t="s">
        <v>201</v>
      </c>
      <c r="C60" s="38" t="s">
        <v>202</v>
      </c>
      <c r="D60" s="38" t="s">
        <v>203</v>
      </c>
      <c r="E60" s="38" t="s">
        <v>204</v>
      </c>
      <c r="F60" s="20" t="s">
        <v>183</v>
      </c>
      <c r="G60" s="20" t="s">
        <v>205</v>
      </c>
      <c r="H60" s="19">
        <v>38451.798675999999</v>
      </c>
      <c r="I60" s="19">
        <v>21212.300872</v>
      </c>
      <c r="J60" s="19">
        <v>14749.087498999999</v>
      </c>
      <c r="K60" s="19">
        <v>0</v>
      </c>
      <c r="L60" s="35">
        <f t="shared" si="0"/>
        <v>0</v>
      </c>
      <c r="M60" s="19">
        <v>0</v>
      </c>
      <c r="N60" s="19">
        <v>44915.012048999997</v>
      </c>
    </row>
    <row r="61" spans="1:14" s="14" customFormat="1" ht="42.75" customHeight="1" thickBot="1" x14ac:dyDescent="0.2">
      <c r="A61" s="48" t="s">
        <v>178</v>
      </c>
      <c r="B61" s="39" t="s">
        <v>206</v>
      </c>
      <c r="C61" s="38" t="s">
        <v>207</v>
      </c>
      <c r="D61" s="38" t="s">
        <v>208</v>
      </c>
      <c r="E61" s="38" t="s">
        <v>209</v>
      </c>
      <c r="F61" s="20" t="s">
        <v>210</v>
      </c>
      <c r="G61" s="20" t="s">
        <v>211</v>
      </c>
      <c r="H61" s="19">
        <v>10590.972897</v>
      </c>
      <c r="I61" s="19">
        <v>8607.4245210000008</v>
      </c>
      <c r="J61" s="19">
        <v>5974.0608229999998</v>
      </c>
      <c r="K61" s="19">
        <v>14.476316000000001</v>
      </c>
      <c r="L61" s="35">
        <f t="shared" si="0"/>
        <v>2.4231952818870727E-3</v>
      </c>
      <c r="M61" s="19">
        <v>0</v>
      </c>
      <c r="N61" s="19">
        <v>13224.336595000001</v>
      </c>
    </row>
    <row r="62" spans="1:14" s="14" customFormat="1" ht="42.75" customHeight="1" thickBot="1" x14ac:dyDescent="0.2">
      <c r="A62" s="48" t="s">
        <v>178</v>
      </c>
      <c r="B62" s="62" t="s">
        <v>212</v>
      </c>
      <c r="C62" s="38" t="s">
        <v>213</v>
      </c>
      <c r="D62" s="38" t="s">
        <v>214</v>
      </c>
      <c r="E62" s="38" t="s">
        <v>215</v>
      </c>
      <c r="F62" s="20" t="s">
        <v>38</v>
      </c>
      <c r="G62" s="20" t="s">
        <v>211</v>
      </c>
      <c r="H62" s="19">
        <v>255.82172</v>
      </c>
      <c r="I62" s="19">
        <v>2.16E-3</v>
      </c>
      <c r="J62" s="19">
        <v>4.7409E-2</v>
      </c>
      <c r="K62" s="19">
        <v>4.7409E-2</v>
      </c>
      <c r="L62" s="35">
        <f t="shared" si="0"/>
        <v>1</v>
      </c>
      <c r="M62" s="19">
        <v>0</v>
      </c>
      <c r="N62" s="19">
        <v>255.77647099999999</v>
      </c>
    </row>
    <row r="63" spans="1:14" s="14" customFormat="1" ht="42.75" customHeight="1" thickBot="1" x14ac:dyDescent="0.2">
      <c r="A63" s="48" t="s">
        <v>178</v>
      </c>
      <c r="B63" s="62" t="s">
        <v>216</v>
      </c>
      <c r="C63" s="38" t="s">
        <v>217</v>
      </c>
      <c r="D63" s="38" t="s">
        <v>218</v>
      </c>
      <c r="E63" s="38" t="s">
        <v>219</v>
      </c>
      <c r="F63" s="20" t="s">
        <v>38</v>
      </c>
      <c r="G63" s="20" t="s">
        <v>39</v>
      </c>
      <c r="H63" s="61">
        <v>35657.057446999999</v>
      </c>
      <c r="I63" s="61">
        <v>183.76</v>
      </c>
      <c r="J63" s="19">
        <v>6626.3318390000004</v>
      </c>
      <c r="K63" s="19">
        <v>18.48105</v>
      </c>
      <c r="L63" s="35">
        <f t="shared" si="0"/>
        <v>2.789031767353962E-3</v>
      </c>
      <c r="M63" s="61">
        <v>0</v>
      </c>
      <c r="N63" s="61">
        <v>29214.485607999999</v>
      </c>
    </row>
    <row r="64" spans="1:14" s="14" customFormat="1" ht="42.75" customHeight="1" thickBot="1" x14ac:dyDescent="0.2">
      <c r="A64" s="48" t="s">
        <v>178</v>
      </c>
      <c r="B64" s="62" t="s">
        <v>220</v>
      </c>
      <c r="C64" s="38" t="s">
        <v>221</v>
      </c>
      <c r="D64" s="38" t="s">
        <v>222</v>
      </c>
      <c r="E64" s="50" t="s">
        <v>223</v>
      </c>
      <c r="F64" s="20" t="s">
        <v>183</v>
      </c>
      <c r="G64" s="20" t="s">
        <v>184</v>
      </c>
      <c r="H64" s="19">
        <v>1207.1959449999999</v>
      </c>
      <c r="I64" s="19">
        <v>781.50908400000003</v>
      </c>
      <c r="J64" s="19">
        <v>388.83756599999998</v>
      </c>
      <c r="K64" s="19">
        <v>7.5835660000000003</v>
      </c>
      <c r="L64" s="35">
        <f t="shared" si="0"/>
        <v>1.9503172180642649E-2</v>
      </c>
      <c r="M64" s="19">
        <v>0</v>
      </c>
      <c r="N64" s="19">
        <v>1599.867463</v>
      </c>
    </row>
    <row r="65" spans="1:14" s="14" customFormat="1" ht="42.75" customHeight="1" thickBot="1" x14ac:dyDescent="0.2">
      <c r="A65" s="48" t="s">
        <v>178</v>
      </c>
      <c r="B65" s="62" t="s">
        <v>224</v>
      </c>
      <c r="C65" s="38" t="s">
        <v>225</v>
      </c>
      <c r="D65" s="38" t="s">
        <v>226</v>
      </c>
      <c r="E65" s="38" t="s">
        <v>227</v>
      </c>
      <c r="F65" s="20" t="s">
        <v>210</v>
      </c>
      <c r="G65" s="20" t="s">
        <v>228</v>
      </c>
      <c r="H65" s="19">
        <v>0</v>
      </c>
      <c r="I65" s="19">
        <v>15999.861999999999</v>
      </c>
      <c r="J65" s="19">
        <v>1.385399</v>
      </c>
      <c r="K65" s="19">
        <v>1.385399</v>
      </c>
      <c r="L65" s="35">
        <f t="shared" si="0"/>
        <v>1</v>
      </c>
      <c r="M65" s="19">
        <v>0</v>
      </c>
      <c r="N65" s="19">
        <v>15998.476601</v>
      </c>
    </row>
    <row r="66" spans="1:14" s="14" customFormat="1" ht="42.75" customHeight="1" thickBot="1" x14ac:dyDescent="0.2">
      <c r="A66" s="48" t="s">
        <v>178</v>
      </c>
      <c r="B66" s="62" t="s">
        <v>229</v>
      </c>
      <c r="C66" s="38" t="s">
        <v>230</v>
      </c>
      <c r="D66" s="38" t="s">
        <v>231</v>
      </c>
      <c r="E66" s="38" t="s">
        <v>232</v>
      </c>
      <c r="F66" s="20" t="s">
        <v>210</v>
      </c>
      <c r="G66" s="20" t="s">
        <v>233</v>
      </c>
      <c r="H66" s="19">
        <v>90241.296755999996</v>
      </c>
      <c r="I66" s="19">
        <v>3121.9578700000002</v>
      </c>
      <c r="J66" s="21">
        <v>22922.595331</v>
      </c>
      <c r="K66" s="19">
        <v>443.53226000000001</v>
      </c>
      <c r="L66" s="35">
        <f t="shared" si="0"/>
        <v>1.9349129258508395E-2</v>
      </c>
      <c r="M66" s="21">
        <v>0</v>
      </c>
      <c r="N66" s="21">
        <v>70440.659295000005</v>
      </c>
    </row>
    <row r="67" spans="1:14" s="14" customFormat="1" ht="42.75" customHeight="1" thickBot="1" x14ac:dyDescent="0.2">
      <c r="A67" s="48" t="s">
        <v>178</v>
      </c>
      <c r="B67" s="62" t="s">
        <v>234</v>
      </c>
      <c r="C67" s="38" t="s">
        <v>235</v>
      </c>
      <c r="D67" s="38" t="s">
        <v>236</v>
      </c>
      <c r="E67" s="38" t="s">
        <v>237</v>
      </c>
      <c r="F67" s="20" t="s">
        <v>238</v>
      </c>
      <c r="G67" s="20" t="s">
        <v>239</v>
      </c>
      <c r="H67" s="19">
        <v>14317.319999999992</v>
      </c>
      <c r="I67" s="19">
        <v>136439.77627199999</v>
      </c>
      <c r="J67" s="19">
        <v>101064.48526</v>
      </c>
      <c r="K67" s="19">
        <v>0</v>
      </c>
      <c r="L67" s="35">
        <f t="shared" si="0"/>
        <v>0</v>
      </c>
      <c r="M67" s="19">
        <v>0</v>
      </c>
      <c r="N67" s="19">
        <v>49692.611012000001</v>
      </c>
    </row>
    <row r="68" spans="1:14" s="14" customFormat="1" ht="42.75" customHeight="1" thickBot="1" x14ac:dyDescent="0.2">
      <c r="A68" s="48" t="s">
        <v>178</v>
      </c>
      <c r="B68" s="62" t="s">
        <v>240</v>
      </c>
      <c r="C68" s="38" t="s">
        <v>241</v>
      </c>
      <c r="D68" s="38" t="s">
        <v>242</v>
      </c>
      <c r="E68" s="38" t="s">
        <v>243</v>
      </c>
      <c r="F68" s="20" t="s">
        <v>210</v>
      </c>
      <c r="G68" s="20" t="s">
        <v>228</v>
      </c>
      <c r="H68" s="40">
        <v>695.94840999999997</v>
      </c>
      <c r="I68" s="19">
        <v>3.334273</v>
      </c>
      <c r="J68" s="19">
        <v>1.5315780000000001</v>
      </c>
      <c r="K68" s="19">
        <v>1.226154</v>
      </c>
      <c r="L68" s="35">
        <f t="shared" si="0"/>
        <v>0.80058214468998634</v>
      </c>
      <c r="M68" s="19">
        <v>100.996</v>
      </c>
      <c r="N68" s="19">
        <v>596.75510499999996</v>
      </c>
    </row>
    <row r="69" spans="1:14" s="14" customFormat="1" ht="42.75" customHeight="1" thickBot="1" x14ac:dyDescent="0.2">
      <c r="A69" s="48" t="s">
        <v>178</v>
      </c>
      <c r="B69" s="62" t="s">
        <v>244</v>
      </c>
      <c r="C69" s="38" t="s">
        <v>245</v>
      </c>
      <c r="D69" s="38" t="s">
        <v>246</v>
      </c>
      <c r="E69" s="38" t="s">
        <v>247</v>
      </c>
      <c r="F69" s="20" t="s">
        <v>38</v>
      </c>
      <c r="G69" s="20" t="s">
        <v>248</v>
      </c>
      <c r="H69" s="19">
        <v>344.87230299999999</v>
      </c>
      <c r="I69" s="19">
        <v>3.3660000000000001E-3</v>
      </c>
      <c r="J69" s="19">
        <v>6.670509</v>
      </c>
      <c r="K69" s="19">
        <v>1.376619</v>
      </c>
      <c r="L69" s="35">
        <f t="shared" si="0"/>
        <v>0.2063739063990469</v>
      </c>
      <c r="M69" s="19">
        <v>25.521051</v>
      </c>
      <c r="N69" s="19">
        <v>312.68410899999998</v>
      </c>
    </row>
    <row r="70" spans="1:14" s="14" customFormat="1" ht="42.75" customHeight="1" thickBot="1" x14ac:dyDescent="0.2">
      <c r="A70" s="48" t="s">
        <v>178</v>
      </c>
      <c r="B70" s="22" t="s">
        <v>249</v>
      </c>
      <c r="C70" s="23" t="s">
        <v>250</v>
      </c>
      <c r="D70" s="23" t="s">
        <v>251</v>
      </c>
      <c r="E70" s="23" t="s">
        <v>252</v>
      </c>
      <c r="F70" s="20" t="s">
        <v>38</v>
      </c>
      <c r="G70" s="20" t="s">
        <v>253</v>
      </c>
      <c r="H70" s="19">
        <v>2580.0877959999993</v>
      </c>
      <c r="I70" s="19">
        <v>3170.1280019999999</v>
      </c>
      <c r="J70" s="19">
        <v>0.166437</v>
      </c>
      <c r="K70" s="19">
        <v>0</v>
      </c>
      <c r="L70" s="35">
        <f t="shared" si="0"/>
        <v>0</v>
      </c>
      <c r="M70" s="19">
        <v>0</v>
      </c>
      <c r="N70" s="19">
        <v>5750.0493610000003</v>
      </c>
    </row>
    <row r="71" spans="1:14" s="14" customFormat="1" ht="42.75" customHeight="1" thickBot="1" x14ac:dyDescent="0.2">
      <c r="A71" s="48" t="s">
        <v>178</v>
      </c>
      <c r="B71" s="39" t="s">
        <v>254</v>
      </c>
      <c r="C71" s="38" t="s">
        <v>255</v>
      </c>
      <c r="D71" s="38" t="s">
        <v>256</v>
      </c>
      <c r="E71" s="38" t="s">
        <v>257</v>
      </c>
      <c r="F71" s="20" t="s">
        <v>258</v>
      </c>
      <c r="G71" s="20" t="s">
        <v>259</v>
      </c>
      <c r="H71" s="19">
        <v>1294.251632</v>
      </c>
      <c r="I71" s="19">
        <v>3.0790890000000002</v>
      </c>
      <c r="J71" s="19">
        <v>195.192093</v>
      </c>
      <c r="K71" s="19">
        <v>11.86528</v>
      </c>
      <c r="L71" s="35">
        <f t="shared" ref="L71:L134" si="2">IFERROR(K71/J71,"-")</f>
        <v>6.0787708239800474E-2</v>
      </c>
      <c r="M71" s="19">
        <v>0</v>
      </c>
      <c r="N71" s="19">
        <v>1102.1386279999999</v>
      </c>
    </row>
    <row r="72" spans="1:14" s="14" customFormat="1" ht="42.75" customHeight="1" thickBot="1" x14ac:dyDescent="0.2">
      <c r="A72" s="48" t="s">
        <v>178</v>
      </c>
      <c r="B72" s="39" t="s">
        <v>260</v>
      </c>
      <c r="C72" s="38" t="s">
        <v>255</v>
      </c>
      <c r="D72" s="38" t="s">
        <v>261</v>
      </c>
      <c r="E72" s="38" t="s">
        <v>257</v>
      </c>
      <c r="F72" s="20" t="s">
        <v>258</v>
      </c>
      <c r="G72" s="20" t="s">
        <v>259</v>
      </c>
      <c r="H72" s="19">
        <v>2060.281054</v>
      </c>
      <c r="I72" s="19">
        <v>1.7406360000000001</v>
      </c>
      <c r="J72" s="19">
        <v>257.52522900000002</v>
      </c>
      <c r="K72" s="19">
        <v>7.5927199999999999</v>
      </c>
      <c r="L72" s="35">
        <f t="shared" si="2"/>
        <v>2.9483402575675409E-2</v>
      </c>
      <c r="M72" s="19">
        <v>0</v>
      </c>
      <c r="N72" s="19">
        <v>1804.496461</v>
      </c>
    </row>
    <row r="73" spans="1:14" s="14" customFormat="1" ht="42.75" customHeight="1" thickBot="1" x14ac:dyDescent="0.2">
      <c r="A73" s="48" t="s">
        <v>178</v>
      </c>
      <c r="B73" s="39" t="s">
        <v>262</v>
      </c>
      <c r="C73" s="38" t="s">
        <v>263</v>
      </c>
      <c r="D73" s="38" t="s">
        <v>264</v>
      </c>
      <c r="E73" s="38" t="s">
        <v>265</v>
      </c>
      <c r="F73" s="20" t="s">
        <v>266</v>
      </c>
      <c r="G73" s="20" t="s">
        <v>267</v>
      </c>
      <c r="H73" s="19">
        <v>4.2672230000000004</v>
      </c>
      <c r="I73" s="19">
        <v>12.818427</v>
      </c>
      <c r="J73" s="19">
        <v>0</v>
      </c>
      <c r="K73" s="19">
        <v>0</v>
      </c>
      <c r="L73" s="35" t="str">
        <f t="shared" si="2"/>
        <v>-</v>
      </c>
      <c r="M73" s="19">
        <v>4.2672230000000004</v>
      </c>
      <c r="N73" s="19">
        <v>12.818427</v>
      </c>
    </row>
    <row r="74" spans="1:14" s="14" customFormat="1" ht="42.75" customHeight="1" thickBot="1" x14ac:dyDescent="0.2">
      <c r="A74" s="48" t="s">
        <v>178</v>
      </c>
      <c r="B74" s="39" t="s">
        <v>268</v>
      </c>
      <c r="C74" s="38" t="s">
        <v>269</v>
      </c>
      <c r="D74" s="38" t="s">
        <v>270</v>
      </c>
      <c r="E74" s="38" t="s">
        <v>265</v>
      </c>
      <c r="F74" s="20" t="s">
        <v>266</v>
      </c>
      <c r="G74" s="20" t="s">
        <v>267</v>
      </c>
      <c r="H74" s="19">
        <v>11.43261</v>
      </c>
      <c r="I74" s="19">
        <v>9.0700660000000006</v>
      </c>
      <c r="J74" s="19">
        <v>0</v>
      </c>
      <c r="K74" s="19">
        <v>0</v>
      </c>
      <c r="L74" s="35" t="str">
        <f t="shared" si="2"/>
        <v>-</v>
      </c>
      <c r="M74" s="19">
        <v>11.43261</v>
      </c>
      <c r="N74" s="19">
        <v>9.0700660000000006</v>
      </c>
    </row>
    <row r="75" spans="1:14" s="14" customFormat="1" ht="42.75" customHeight="1" thickBot="1" x14ac:dyDescent="0.2">
      <c r="A75" s="48" t="s">
        <v>178</v>
      </c>
      <c r="B75" s="39" t="s">
        <v>271</v>
      </c>
      <c r="C75" s="38" t="s">
        <v>272</v>
      </c>
      <c r="D75" s="38" t="s">
        <v>273</v>
      </c>
      <c r="E75" s="38" t="s">
        <v>274</v>
      </c>
      <c r="F75" s="20" t="s">
        <v>258</v>
      </c>
      <c r="G75" s="20" t="s">
        <v>259</v>
      </c>
      <c r="H75" s="19">
        <v>10119.483416999999</v>
      </c>
      <c r="I75" s="19">
        <v>1.2389110000000001</v>
      </c>
      <c r="J75" s="19">
        <v>750.59066700000005</v>
      </c>
      <c r="K75" s="19">
        <v>32.226520000000001</v>
      </c>
      <c r="L75" s="35">
        <f t="shared" si="2"/>
        <v>4.2934879711207491E-2</v>
      </c>
      <c r="M75" s="19">
        <v>0</v>
      </c>
      <c r="N75" s="19">
        <v>9370.1316609999994</v>
      </c>
    </row>
    <row r="76" spans="1:14" s="14" customFormat="1" ht="42.75" customHeight="1" thickBot="1" x14ac:dyDescent="0.2">
      <c r="A76" s="48" t="s">
        <v>178</v>
      </c>
      <c r="B76" s="62" t="s">
        <v>275</v>
      </c>
      <c r="C76" s="38" t="s">
        <v>276</v>
      </c>
      <c r="D76" s="38" t="s">
        <v>277</v>
      </c>
      <c r="E76" s="38" t="s">
        <v>278</v>
      </c>
      <c r="F76" s="20" t="s">
        <v>258</v>
      </c>
      <c r="G76" s="20" t="s">
        <v>211</v>
      </c>
      <c r="H76" s="19">
        <v>53887.933121000002</v>
      </c>
      <c r="I76" s="19">
        <v>24520.536153000001</v>
      </c>
      <c r="J76" s="19">
        <v>43197.498702999997</v>
      </c>
      <c r="K76" s="19">
        <v>0</v>
      </c>
      <c r="L76" s="35">
        <f t="shared" si="2"/>
        <v>0</v>
      </c>
      <c r="M76" s="19">
        <v>0</v>
      </c>
      <c r="N76" s="19">
        <v>35210.970570999998</v>
      </c>
    </row>
    <row r="77" spans="1:14" s="14" customFormat="1" ht="42.75" customHeight="1" thickBot="1" x14ac:dyDescent="0.2">
      <c r="A77" s="48" t="s">
        <v>178</v>
      </c>
      <c r="B77" s="41" t="s">
        <v>279</v>
      </c>
      <c r="C77" s="42" t="s">
        <v>165</v>
      </c>
      <c r="D77" s="42" t="s">
        <v>280</v>
      </c>
      <c r="E77" s="42" t="s">
        <v>281</v>
      </c>
      <c r="F77" s="41" t="s">
        <v>258</v>
      </c>
      <c r="G77" s="41" t="s">
        <v>282</v>
      </c>
      <c r="H77" s="24">
        <v>5964.2761909999999</v>
      </c>
      <c r="I77" s="24">
        <v>168.235691</v>
      </c>
      <c r="J77" s="24">
        <v>2019.8510550000001</v>
      </c>
      <c r="K77" s="19">
        <v>55.105956999999997</v>
      </c>
      <c r="L77" s="35">
        <f t="shared" si="2"/>
        <v>2.7282188388885929E-2</v>
      </c>
      <c r="M77" s="19">
        <v>0</v>
      </c>
      <c r="N77" s="24">
        <v>4112.6608269999988</v>
      </c>
    </row>
    <row r="78" spans="1:14" s="14" customFormat="1" ht="42.75" customHeight="1" thickBot="1" x14ac:dyDescent="0.2">
      <c r="A78" s="48" t="s">
        <v>178</v>
      </c>
      <c r="B78" s="62" t="s">
        <v>283</v>
      </c>
      <c r="C78" s="38" t="s">
        <v>284</v>
      </c>
      <c r="D78" s="38" t="s">
        <v>285</v>
      </c>
      <c r="E78" s="38" t="s">
        <v>286</v>
      </c>
      <c r="F78" s="20" t="s">
        <v>287</v>
      </c>
      <c r="G78" s="20" t="s">
        <v>288</v>
      </c>
      <c r="H78" s="19">
        <v>5539.6438710000002</v>
      </c>
      <c r="I78" s="19">
        <v>2993.16959</v>
      </c>
      <c r="J78" s="19">
        <v>3732.841942</v>
      </c>
      <c r="K78" s="19">
        <v>74.454762000000002</v>
      </c>
      <c r="L78" s="35">
        <f t="shared" si="2"/>
        <v>1.9945865149625989E-2</v>
      </c>
      <c r="M78" s="19">
        <v>0</v>
      </c>
      <c r="N78" s="19">
        <v>4799.9715189999997</v>
      </c>
    </row>
    <row r="79" spans="1:14" s="14" customFormat="1" ht="42.75" customHeight="1" thickBot="1" x14ac:dyDescent="0.2">
      <c r="A79" s="48" t="s">
        <v>178</v>
      </c>
      <c r="B79" s="62" t="s">
        <v>289</v>
      </c>
      <c r="C79" s="38" t="s">
        <v>290</v>
      </c>
      <c r="D79" s="38" t="s">
        <v>291</v>
      </c>
      <c r="E79" s="38" t="s">
        <v>292</v>
      </c>
      <c r="F79" s="20" t="s">
        <v>183</v>
      </c>
      <c r="G79" s="20" t="s">
        <v>184</v>
      </c>
      <c r="H79" s="19">
        <v>350</v>
      </c>
      <c r="I79" s="19">
        <v>1.43635</v>
      </c>
      <c r="J79" s="19">
        <v>1.43635</v>
      </c>
      <c r="K79" s="19">
        <v>1.43635</v>
      </c>
      <c r="L79" s="35">
        <f t="shared" si="2"/>
        <v>1</v>
      </c>
      <c r="M79" s="19">
        <v>0</v>
      </c>
      <c r="N79" s="19">
        <v>350</v>
      </c>
    </row>
    <row r="80" spans="1:14" s="14" customFormat="1" ht="42.75" customHeight="1" thickBot="1" x14ac:dyDescent="0.2">
      <c r="A80" s="48" t="s">
        <v>178</v>
      </c>
      <c r="B80" s="62" t="s">
        <v>293</v>
      </c>
      <c r="C80" s="38" t="s">
        <v>290</v>
      </c>
      <c r="D80" s="38" t="s">
        <v>294</v>
      </c>
      <c r="E80" s="38" t="s">
        <v>295</v>
      </c>
      <c r="F80" s="20" t="s">
        <v>183</v>
      </c>
      <c r="G80" s="20" t="s">
        <v>184</v>
      </c>
      <c r="H80" s="19">
        <v>50</v>
      </c>
      <c r="I80" s="19">
        <v>2.5427000000000002E-2</v>
      </c>
      <c r="J80" s="19">
        <v>2.5427000000000002E-2</v>
      </c>
      <c r="K80" s="19">
        <v>0</v>
      </c>
      <c r="L80" s="35">
        <f t="shared" si="2"/>
        <v>0</v>
      </c>
      <c r="M80" s="19">
        <v>0</v>
      </c>
      <c r="N80" s="19">
        <v>50</v>
      </c>
    </row>
    <row r="81" spans="1:14" s="14" customFormat="1" ht="42.75" customHeight="1" thickBot="1" x14ac:dyDescent="0.2">
      <c r="A81" s="48" t="s">
        <v>178</v>
      </c>
      <c r="B81" s="39" t="s">
        <v>296</v>
      </c>
      <c r="C81" s="38" t="s">
        <v>297</v>
      </c>
      <c r="D81" s="38" t="s">
        <v>298</v>
      </c>
      <c r="E81" s="38" t="s">
        <v>299</v>
      </c>
      <c r="F81" s="20" t="s">
        <v>287</v>
      </c>
      <c r="G81" s="20" t="s">
        <v>288</v>
      </c>
      <c r="H81" s="19">
        <v>1433.09491</v>
      </c>
      <c r="I81" s="19">
        <v>2236.516877</v>
      </c>
      <c r="J81" s="19">
        <v>1840.710169</v>
      </c>
      <c r="K81" s="19">
        <v>0</v>
      </c>
      <c r="L81" s="35">
        <f t="shared" si="2"/>
        <v>0</v>
      </c>
      <c r="M81" s="19">
        <v>0</v>
      </c>
      <c r="N81" s="19">
        <v>1828.9016180000001</v>
      </c>
    </row>
    <row r="82" spans="1:14" s="14" customFormat="1" ht="42.75" customHeight="1" thickBot="1" x14ac:dyDescent="0.2">
      <c r="A82" s="48" t="s">
        <v>178</v>
      </c>
      <c r="B82" s="39" t="s">
        <v>300</v>
      </c>
      <c r="C82" s="38" t="s">
        <v>301</v>
      </c>
      <c r="D82" s="38" t="s">
        <v>298</v>
      </c>
      <c r="E82" s="38" t="s">
        <v>299</v>
      </c>
      <c r="F82" s="20" t="s">
        <v>183</v>
      </c>
      <c r="G82" s="20" t="s">
        <v>184</v>
      </c>
      <c r="H82" s="19">
        <v>29.260518999999999</v>
      </c>
      <c r="I82" s="19">
        <v>3.9300000000000001E-4</v>
      </c>
      <c r="J82" s="19">
        <v>9.76</v>
      </c>
      <c r="K82" s="19">
        <v>0</v>
      </c>
      <c r="L82" s="35">
        <f t="shared" si="2"/>
        <v>0</v>
      </c>
      <c r="M82" s="19">
        <v>0</v>
      </c>
      <c r="N82" s="19">
        <v>19.500912</v>
      </c>
    </row>
    <row r="83" spans="1:14" s="14" customFormat="1" ht="42.75" customHeight="1" thickBot="1" x14ac:dyDescent="0.2">
      <c r="A83" s="48" t="s">
        <v>178</v>
      </c>
      <c r="B83" s="62" t="s">
        <v>302</v>
      </c>
      <c r="C83" s="38" t="s">
        <v>303</v>
      </c>
      <c r="D83" s="38" t="s">
        <v>304</v>
      </c>
      <c r="E83" s="38" t="s">
        <v>305</v>
      </c>
      <c r="F83" s="20" t="s">
        <v>183</v>
      </c>
      <c r="G83" s="20" t="s">
        <v>184</v>
      </c>
      <c r="H83" s="19">
        <v>4360.5577240000002</v>
      </c>
      <c r="I83" s="19">
        <v>8.0808000000000005E-2</v>
      </c>
      <c r="J83" s="19">
        <v>261.55971499999998</v>
      </c>
      <c r="K83" s="19">
        <v>4.3923639999999997</v>
      </c>
      <c r="L83" s="35">
        <f t="shared" si="2"/>
        <v>1.6792968290243016E-2</v>
      </c>
      <c r="M83" s="19">
        <v>0</v>
      </c>
      <c r="N83" s="19">
        <v>4099.0788169999996</v>
      </c>
    </row>
    <row r="84" spans="1:14" s="14" customFormat="1" ht="42.75" customHeight="1" thickBot="1" x14ac:dyDescent="0.2">
      <c r="A84" s="48" t="s">
        <v>178</v>
      </c>
      <c r="B84" s="62" t="s">
        <v>306</v>
      </c>
      <c r="C84" s="38" t="s">
        <v>307</v>
      </c>
      <c r="D84" s="38" t="s">
        <v>308</v>
      </c>
      <c r="E84" s="38" t="s">
        <v>309</v>
      </c>
      <c r="F84" s="20" t="s">
        <v>183</v>
      </c>
      <c r="G84" s="20" t="s">
        <v>310</v>
      </c>
      <c r="H84" s="19">
        <v>50.699862000000003</v>
      </c>
      <c r="I84" s="19">
        <v>8.03E-4</v>
      </c>
      <c r="J84" s="19">
        <v>9.9075640000000007</v>
      </c>
      <c r="K84" s="19">
        <v>8.1645999999999996E-2</v>
      </c>
      <c r="L84" s="35">
        <f t="shared" si="2"/>
        <v>8.2407744224513701E-3</v>
      </c>
      <c r="M84" s="19">
        <v>0</v>
      </c>
      <c r="N84" s="19">
        <v>40.793101</v>
      </c>
    </row>
    <row r="85" spans="1:14" s="14" customFormat="1" ht="42.75" customHeight="1" thickBot="1" x14ac:dyDescent="0.2">
      <c r="A85" s="48" t="s">
        <v>178</v>
      </c>
      <c r="B85" s="62" t="s">
        <v>311</v>
      </c>
      <c r="C85" s="38" t="s">
        <v>312</v>
      </c>
      <c r="D85" s="38" t="s">
        <v>313</v>
      </c>
      <c r="E85" s="38" t="s">
        <v>314</v>
      </c>
      <c r="F85" s="20" t="s">
        <v>183</v>
      </c>
      <c r="G85" s="20" t="s">
        <v>315</v>
      </c>
      <c r="H85" s="19">
        <v>74128.736846999993</v>
      </c>
      <c r="I85" s="19">
        <v>80879.105542999998</v>
      </c>
      <c r="J85" s="19">
        <v>79197.357413000005</v>
      </c>
      <c r="K85" s="19">
        <v>0</v>
      </c>
      <c r="L85" s="35">
        <f t="shared" si="2"/>
        <v>0</v>
      </c>
      <c r="M85" s="19">
        <v>0</v>
      </c>
      <c r="N85" s="19">
        <v>75810.484977</v>
      </c>
    </row>
    <row r="86" spans="1:14" s="14" customFormat="1" ht="42.75" customHeight="1" thickBot="1" x14ac:dyDescent="0.2">
      <c r="A86" s="48" t="s">
        <v>178</v>
      </c>
      <c r="B86" s="62" t="s">
        <v>316</v>
      </c>
      <c r="C86" s="38" t="s">
        <v>317</v>
      </c>
      <c r="D86" s="38" t="s">
        <v>318</v>
      </c>
      <c r="E86" s="38" t="s">
        <v>319</v>
      </c>
      <c r="F86" s="20" t="s">
        <v>320</v>
      </c>
      <c r="G86" s="20" t="s">
        <v>184</v>
      </c>
      <c r="H86" s="19">
        <v>3075.593824</v>
      </c>
      <c r="I86" s="19">
        <v>18737.764899999998</v>
      </c>
      <c r="J86" s="19">
        <v>15356.371139000001</v>
      </c>
      <c r="K86" s="19">
        <v>0</v>
      </c>
      <c r="L86" s="35">
        <f t="shared" si="2"/>
        <v>0</v>
      </c>
      <c r="M86" s="19">
        <v>0</v>
      </c>
      <c r="N86" s="19">
        <v>6456.9875849999999</v>
      </c>
    </row>
    <row r="87" spans="1:14" s="14" customFormat="1" ht="42.75" customHeight="1" thickBot="1" x14ac:dyDescent="0.2">
      <c r="A87" s="48" t="s">
        <v>178</v>
      </c>
      <c r="B87" s="62" t="s">
        <v>321</v>
      </c>
      <c r="C87" s="38" t="s">
        <v>322</v>
      </c>
      <c r="D87" s="38" t="s">
        <v>323</v>
      </c>
      <c r="E87" s="38" t="s">
        <v>324</v>
      </c>
      <c r="F87" s="20" t="s">
        <v>325</v>
      </c>
      <c r="G87" s="20" t="s">
        <v>326</v>
      </c>
      <c r="H87" s="19">
        <v>2252.3992509999998</v>
      </c>
      <c r="I87" s="19">
        <v>1.375E-2</v>
      </c>
      <c r="J87" s="19">
        <v>1000.000357</v>
      </c>
      <c r="K87" s="19">
        <v>0</v>
      </c>
      <c r="L87" s="35">
        <f t="shared" si="2"/>
        <v>0</v>
      </c>
      <c r="M87" s="19">
        <v>0</v>
      </c>
      <c r="N87" s="19">
        <v>1252.412644</v>
      </c>
    </row>
    <row r="88" spans="1:14" s="14" customFormat="1" ht="42.75" customHeight="1" thickBot="1" x14ac:dyDescent="0.2">
      <c r="A88" s="48" t="s">
        <v>178</v>
      </c>
      <c r="B88" s="39" t="s">
        <v>327</v>
      </c>
      <c r="C88" s="23" t="s">
        <v>328</v>
      </c>
      <c r="D88" s="38" t="s">
        <v>329</v>
      </c>
      <c r="E88" s="38" t="s">
        <v>324</v>
      </c>
      <c r="F88" s="20" t="s">
        <v>695</v>
      </c>
      <c r="G88" s="20" t="s">
        <v>184</v>
      </c>
      <c r="H88" s="19">
        <v>587.84848899999997</v>
      </c>
      <c r="I88" s="19">
        <v>4.9659999999999999E-3</v>
      </c>
      <c r="J88" s="19">
        <v>0</v>
      </c>
      <c r="K88" s="19">
        <v>0</v>
      </c>
      <c r="L88" s="35" t="str">
        <f t="shared" si="2"/>
        <v>-</v>
      </c>
      <c r="M88" s="19">
        <v>0</v>
      </c>
      <c r="N88" s="19">
        <v>587.85345500000005</v>
      </c>
    </row>
    <row r="89" spans="1:14" s="14" customFormat="1" ht="42.75" customHeight="1" thickBot="1" x14ac:dyDescent="0.2">
      <c r="A89" s="48" t="s">
        <v>178</v>
      </c>
      <c r="B89" s="39" t="s">
        <v>330</v>
      </c>
      <c r="C89" s="38" t="s">
        <v>331</v>
      </c>
      <c r="D89" s="38" t="s">
        <v>332</v>
      </c>
      <c r="E89" s="38" t="s">
        <v>333</v>
      </c>
      <c r="F89" s="20" t="s">
        <v>183</v>
      </c>
      <c r="G89" s="20" t="s">
        <v>205</v>
      </c>
      <c r="H89" s="19">
        <v>39083.927511000002</v>
      </c>
      <c r="I89" s="19">
        <v>48533.643639000002</v>
      </c>
      <c r="J89" s="19">
        <v>48497.830499999996</v>
      </c>
      <c r="K89" s="19">
        <v>0</v>
      </c>
      <c r="L89" s="35">
        <f t="shared" si="2"/>
        <v>0</v>
      </c>
      <c r="M89" s="19">
        <v>0</v>
      </c>
      <c r="N89" s="19">
        <v>39119.74065</v>
      </c>
    </row>
    <row r="90" spans="1:14" s="14" customFormat="1" ht="42.75" customHeight="1" thickBot="1" x14ac:dyDescent="0.2">
      <c r="A90" s="48" t="s">
        <v>178</v>
      </c>
      <c r="B90" s="62" t="s">
        <v>334</v>
      </c>
      <c r="C90" s="38" t="s">
        <v>335</v>
      </c>
      <c r="D90" s="38" t="s">
        <v>336</v>
      </c>
      <c r="E90" s="38" t="s">
        <v>337</v>
      </c>
      <c r="F90" s="20" t="s">
        <v>183</v>
      </c>
      <c r="G90" s="20" t="s">
        <v>184</v>
      </c>
      <c r="H90" s="19">
        <v>8596.4345659999999</v>
      </c>
      <c r="I90" s="24">
        <v>2521.1641909999998</v>
      </c>
      <c r="J90" s="19">
        <v>3620.619533</v>
      </c>
      <c r="K90" s="19">
        <v>37.959535000000002</v>
      </c>
      <c r="L90" s="35">
        <f t="shared" si="2"/>
        <v>1.0484265097179986E-2</v>
      </c>
      <c r="M90" s="19">
        <v>0</v>
      </c>
      <c r="N90" s="19">
        <v>7496.9792239999997</v>
      </c>
    </row>
    <row r="91" spans="1:14" s="14" customFormat="1" ht="42.75" customHeight="1" thickBot="1" x14ac:dyDescent="0.2">
      <c r="A91" s="48" t="s">
        <v>178</v>
      </c>
      <c r="B91" s="62" t="s">
        <v>338</v>
      </c>
      <c r="C91" s="38" t="s">
        <v>339</v>
      </c>
      <c r="D91" s="38" t="s">
        <v>340</v>
      </c>
      <c r="E91" s="38" t="s">
        <v>341</v>
      </c>
      <c r="F91" s="20" t="s">
        <v>183</v>
      </c>
      <c r="G91" s="20" t="s">
        <v>342</v>
      </c>
      <c r="H91" s="19">
        <v>4135.248439</v>
      </c>
      <c r="I91" s="19">
        <v>1500.214741</v>
      </c>
      <c r="J91" s="19">
        <v>2517.8611460000002</v>
      </c>
      <c r="K91" s="19">
        <v>43.662278999999998</v>
      </c>
      <c r="L91" s="35">
        <f t="shared" si="2"/>
        <v>1.7341019408224346E-2</v>
      </c>
      <c r="M91" s="19">
        <v>0</v>
      </c>
      <c r="N91" s="19">
        <v>3117.602034</v>
      </c>
    </row>
    <row r="92" spans="1:14" s="14" customFormat="1" ht="42.75" customHeight="1" thickBot="1" x14ac:dyDescent="0.2">
      <c r="A92" s="48" t="s">
        <v>178</v>
      </c>
      <c r="B92" s="62" t="s">
        <v>343</v>
      </c>
      <c r="C92" s="38" t="s">
        <v>344</v>
      </c>
      <c r="D92" s="38" t="s">
        <v>345</v>
      </c>
      <c r="E92" s="38" t="s">
        <v>346</v>
      </c>
      <c r="F92" s="20" t="s">
        <v>183</v>
      </c>
      <c r="G92" s="20" t="s">
        <v>342</v>
      </c>
      <c r="H92" s="19">
        <v>54818.766815000003</v>
      </c>
      <c r="I92" s="19">
        <v>2008.2084379999999</v>
      </c>
      <c r="J92" s="19">
        <v>13764.43813</v>
      </c>
      <c r="K92" s="19">
        <v>96.846342000000007</v>
      </c>
      <c r="L92" s="35">
        <f t="shared" si="2"/>
        <v>7.0359822235620748E-3</v>
      </c>
      <c r="M92" s="19">
        <v>0</v>
      </c>
      <c r="N92" s="19">
        <v>43062.537123000002</v>
      </c>
    </row>
    <row r="93" spans="1:14" s="14" customFormat="1" ht="42.75" customHeight="1" thickBot="1" x14ac:dyDescent="0.2">
      <c r="A93" s="48" t="s">
        <v>178</v>
      </c>
      <c r="B93" s="62" t="s">
        <v>347</v>
      </c>
      <c r="C93" s="38" t="s">
        <v>348</v>
      </c>
      <c r="D93" s="38" t="s">
        <v>349</v>
      </c>
      <c r="E93" s="38" t="s">
        <v>346</v>
      </c>
      <c r="F93" s="20" t="s">
        <v>258</v>
      </c>
      <c r="G93" s="20" t="s">
        <v>184</v>
      </c>
      <c r="H93" s="19">
        <v>10046.908733</v>
      </c>
      <c r="I93" s="19">
        <v>9769.3150280000009</v>
      </c>
      <c r="J93" s="19">
        <v>4856.6533040000004</v>
      </c>
      <c r="K93" s="19">
        <v>156.989656</v>
      </c>
      <c r="L93" s="35">
        <f t="shared" si="2"/>
        <v>3.2324657778372061E-2</v>
      </c>
      <c r="M93" s="19">
        <v>0</v>
      </c>
      <c r="N93" s="19">
        <v>14959.570457</v>
      </c>
    </row>
    <row r="94" spans="1:14" s="14" customFormat="1" ht="42.75" customHeight="1" thickBot="1" x14ac:dyDescent="0.2">
      <c r="A94" s="48" t="s">
        <v>178</v>
      </c>
      <c r="B94" s="62" t="s">
        <v>350</v>
      </c>
      <c r="C94" s="38" t="s">
        <v>351</v>
      </c>
      <c r="D94" s="38" t="s">
        <v>352</v>
      </c>
      <c r="E94" s="38" t="s">
        <v>353</v>
      </c>
      <c r="F94" s="20" t="s">
        <v>238</v>
      </c>
      <c r="G94" s="20" t="s">
        <v>354</v>
      </c>
      <c r="H94" s="19">
        <v>5895.2162689999996</v>
      </c>
      <c r="I94" s="19">
        <v>3166.9396409999999</v>
      </c>
      <c r="J94" s="19">
        <v>7912.2850440000002</v>
      </c>
      <c r="K94" s="19">
        <v>0</v>
      </c>
      <c r="L94" s="35">
        <f t="shared" si="2"/>
        <v>0</v>
      </c>
      <c r="M94" s="19">
        <v>3.4466999999999998E-2</v>
      </c>
      <c r="N94" s="19">
        <v>1149.836399</v>
      </c>
    </row>
    <row r="95" spans="1:14" s="14" customFormat="1" ht="42.75" customHeight="1" thickBot="1" x14ac:dyDescent="0.2">
      <c r="A95" s="48" t="s">
        <v>178</v>
      </c>
      <c r="B95" s="62" t="s">
        <v>355</v>
      </c>
      <c r="C95" s="23" t="s">
        <v>356</v>
      </c>
      <c r="D95" s="38" t="s">
        <v>357</v>
      </c>
      <c r="E95" s="23" t="s">
        <v>358</v>
      </c>
      <c r="F95" s="20" t="s">
        <v>359</v>
      </c>
      <c r="G95" s="20" t="s">
        <v>360</v>
      </c>
      <c r="H95" s="19">
        <v>8465.0826990000005</v>
      </c>
      <c r="I95" s="19">
        <v>2002.719863</v>
      </c>
      <c r="J95" s="19">
        <v>1717.054214</v>
      </c>
      <c r="K95" s="19">
        <v>142.346844</v>
      </c>
      <c r="L95" s="35">
        <f t="shared" si="2"/>
        <v>8.2901776099656696E-2</v>
      </c>
      <c r="M95" s="19">
        <v>0</v>
      </c>
      <c r="N95" s="19">
        <v>8750.7483479999992</v>
      </c>
    </row>
    <row r="96" spans="1:14" s="14" customFormat="1" ht="42.75" customHeight="1" thickBot="1" x14ac:dyDescent="0.2">
      <c r="A96" s="48" t="s">
        <v>178</v>
      </c>
      <c r="B96" s="62" t="s">
        <v>361</v>
      </c>
      <c r="C96" s="38" t="s">
        <v>362</v>
      </c>
      <c r="D96" s="38" t="s">
        <v>363</v>
      </c>
      <c r="E96" s="38" t="s">
        <v>364</v>
      </c>
      <c r="F96" s="20" t="s">
        <v>365</v>
      </c>
      <c r="G96" s="20" t="s">
        <v>366</v>
      </c>
      <c r="H96" s="19">
        <v>1376.7413389999997</v>
      </c>
      <c r="I96" s="19">
        <v>596.38632300000006</v>
      </c>
      <c r="J96" s="19">
        <v>689.59165399999995</v>
      </c>
      <c r="K96" s="19">
        <v>122.95254</v>
      </c>
      <c r="L96" s="35">
        <f t="shared" si="2"/>
        <v>0.17829760451248153</v>
      </c>
      <c r="M96" s="19">
        <v>0</v>
      </c>
      <c r="N96" s="19">
        <v>1283.536008</v>
      </c>
    </row>
    <row r="97" spans="1:14" s="14" customFormat="1" ht="42.75" customHeight="1" thickBot="1" x14ac:dyDescent="0.2">
      <c r="A97" s="48" t="s">
        <v>178</v>
      </c>
      <c r="B97" s="62" t="s">
        <v>367</v>
      </c>
      <c r="C97" s="38" t="s">
        <v>368</v>
      </c>
      <c r="D97" s="38" t="s">
        <v>369</v>
      </c>
      <c r="E97" s="38" t="s">
        <v>370</v>
      </c>
      <c r="F97" s="20" t="s">
        <v>371</v>
      </c>
      <c r="G97" s="20" t="s">
        <v>228</v>
      </c>
      <c r="H97" s="61">
        <v>4598.9195019999997</v>
      </c>
      <c r="I97" s="21">
        <v>2322.9372170000001</v>
      </c>
      <c r="J97" s="21">
        <v>8.0000000000000004E-4</v>
      </c>
      <c r="K97" s="19">
        <v>0</v>
      </c>
      <c r="L97" s="63">
        <f t="shared" si="2"/>
        <v>0</v>
      </c>
      <c r="M97" s="21">
        <v>8.0000000000000004E-4</v>
      </c>
      <c r="N97" s="21">
        <v>6921.8551190000017</v>
      </c>
    </row>
    <row r="98" spans="1:14" s="14" customFormat="1" ht="42.75" customHeight="1" thickBot="1" x14ac:dyDescent="0.2">
      <c r="A98" s="48" t="s">
        <v>178</v>
      </c>
      <c r="B98" s="62" t="s">
        <v>372</v>
      </c>
      <c r="C98" s="38" t="s">
        <v>373</v>
      </c>
      <c r="D98" s="38" t="s">
        <v>374</v>
      </c>
      <c r="E98" s="38" t="s">
        <v>375</v>
      </c>
      <c r="F98" s="20" t="s">
        <v>371</v>
      </c>
      <c r="G98" s="20" t="s">
        <v>233</v>
      </c>
      <c r="H98" s="19">
        <v>1978.501135</v>
      </c>
      <c r="I98" s="19">
        <v>1.7565980000000001</v>
      </c>
      <c r="J98" s="19">
        <v>184.35143400000001</v>
      </c>
      <c r="K98" s="19">
        <v>5.8642770000000004</v>
      </c>
      <c r="L98" s="35">
        <f t="shared" si="2"/>
        <v>3.1810313989746347E-2</v>
      </c>
      <c r="M98" s="19">
        <v>1.4244950000000001</v>
      </c>
      <c r="N98" s="19">
        <v>1794.481804</v>
      </c>
    </row>
    <row r="99" spans="1:14" s="14" customFormat="1" ht="42.75" customHeight="1" thickBot="1" x14ac:dyDescent="0.2">
      <c r="A99" s="48" t="s">
        <v>178</v>
      </c>
      <c r="B99" s="62" t="s">
        <v>376</v>
      </c>
      <c r="C99" s="38" t="s">
        <v>377</v>
      </c>
      <c r="D99" s="38" t="s">
        <v>378</v>
      </c>
      <c r="E99" s="38" t="s">
        <v>204</v>
      </c>
      <c r="F99" s="20" t="s">
        <v>371</v>
      </c>
      <c r="G99" s="20" t="s">
        <v>379</v>
      </c>
      <c r="H99" s="19">
        <v>81660.507079999996</v>
      </c>
      <c r="I99" s="19">
        <v>35280.966999999997</v>
      </c>
      <c r="J99" s="19">
        <v>31011.013986999998</v>
      </c>
      <c r="K99" s="19">
        <v>191.75691699999999</v>
      </c>
      <c r="L99" s="35">
        <f t="shared" si="2"/>
        <v>6.1835100613087217E-3</v>
      </c>
      <c r="M99" s="19">
        <v>0</v>
      </c>
      <c r="N99" s="19">
        <v>85930.460093000002</v>
      </c>
    </row>
    <row r="100" spans="1:14" s="14" customFormat="1" ht="42.75" customHeight="1" thickBot="1" x14ac:dyDescent="0.2">
      <c r="A100" s="48" t="s">
        <v>178</v>
      </c>
      <c r="B100" s="62" t="s">
        <v>380</v>
      </c>
      <c r="C100" s="38" t="s">
        <v>381</v>
      </c>
      <c r="D100" s="38" t="s">
        <v>378</v>
      </c>
      <c r="E100" s="38" t="s">
        <v>204</v>
      </c>
      <c r="F100" s="20" t="s">
        <v>382</v>
      </c>
      <c r="G100" s="20" t="s">
        <v>253</v>
      </c>
      <c r="H100" s="19">
        <v>210573.575052</v>
      </c>
      <c r="I100" s="19">
        <v>79909.873235000006</v>
      </c>
      <c r="J100" s="19">
        <v>39169.327940000003</v>
      </c>
      <c r="K100" s="19">
        <v>670.56729700000005</v>
      </c>
      <c r="L100" s="35">
        <f t="shared" si="2"/>
        <v>1.7119703918003961E-2</v>
      </c>
      <c r="M100" s="19">
        <v>1900.3145569999999</v>
      </c>
      <c r="N100" s="19">
        <v>249413.80579000001</v>
      </c>
    </row>
    <row r="101" spans="1:14" s="14" customFormat="1" ht="42.75" customHeight="1" thickBot="1" x14ac:dyDescent="0.2">
      <c r="A101" s="48" t="s">
        <v>178</v>
      </c>
      <c r="B101" s="62" t="s">
        <v>383</v>
      </c>
      <c r="C101" s="38" t="s">
        <v>384</v>
      </c>
      <c r="D101" s="38" t="s">
        <v>385</v>
      </c>
      <c r="E101" s="38" t="s">
        <v>386</v>
      </c>
      <c r="F101" s="20" t="s">
        <v>371</v>
      </c>
      <c r="G101" s="20" t="s">
        <v>387</v>
      </c>
      <c r="H101" s="19">
        <v>22.489227</v>
      </c>
      <c r="I101" s="19">
        <v>0</v>
      </c>
      <c r="J101" s="19">
        <v>0</v>
      </c>
      <c r="K101" s="19">
        <v>0</v>
      </c>
      <c r="L101" s="35" t="str">
        <f t="shared" si="2"/>
        <v>-</v>
      </c>
      <c r="M101" s="19">
        <v>12.563330000000001</v>
      </c>
      <c r="N101" s="19">
        <v>9.9258970000000009</v>
      </c>
    </row>
    <row r="102" spans="1:14" s="14" customFormat="1" ht="42.75" customHeight="1" thickBot="1" x14ac:dyDescent="0.2">
      <c r="A102" s="48" t="s">
        <v>178</v>
      </c>
      <c r="B102" s="62" t="s">
        <v>388</v>
      </c>
      <c r="C102" s="38" t="s">
        <v>389</v>
      </c>
      <c r="D102" s="38" t="s">
        <v>390</v>
      </c>
      <c r="E102" s="38" t="s">
        <v>386</v>
      </c>
      <c r="F102" s="20" t="s">
        <v>38</v>
      </c>
      <c r="G102" s="20" t="s">
        <v>74</v>
      </c>
      <c r="H102" s="19">
        <v>89</v>
      </c>
      <c r="I102" s="19">
        <v>0</v>
      </c>
      <c r="J102" s="19">
        <v>0</v>
      </c>
      <c r="K102" s="19">
        <v>0</v>
      </c>
      <c r="L102" s="35" t="str">
        <f t="shared" si="2"/>
        <v>-</v>
      </c>
      <c r="M102" s="19">
        <v>0</v>
      </c>
      <c r="N102" s="19">
        <v>89</v>
      </c>
    </row>
    <row r="103" spans="1:14" s="14" customFormat="1" ht="42.75" customHeight="1" thickBot="1" x14ac:dyDescent="0.2">
      <c r="A103" s="48" t="s">
        <v>178</v>
      </c>
      <c r="B103" s="62" t="s">
        <v>391</v>
      </c>
      <c r="C103" s="38" t="s">
        <v>389</v>
      </c>
      <c r="D103" s="38" t="s">
        <v>392</v>
      </c>
      <c r="E103" s="38" t="s">
        <v>386</v>
      </c>
      <c r="F103" s="20" t="s">
        <v>38</v>
      </c>
      <c r="G103" s="20" t="s">
        <v>74</v>
      </c>
      <c r="H103" s="19">
        <v>8.7740559999999999</v>
      </c>
      <c r="I103" s="19">
        <v>0</v>
      </c>
      <c r="J103" s="19">
        <v>0</v>
      </c>
      <c r="K103" s="19">
        <v>0</v>
      </c>
      <c r="L103" s="35" t="str">
        <f t="shared" si="2"/>
        <v>-</v>
      </c>
      <c r="M103" s="19">
        <v>0</v>
      </c>
      <c r="N103" s="19">
        <v>8.7740559999999999</v>
      </c>
    </row>
    <row r="104" spans="1:14" s="14" customFormat="1" ht="42.75" customHeight="1" thickBot="1" x14ac:dyDescent="0.2">
      <c r="A104" s="48" t="s">
        <v>178</v>
      </c>
      <c r="B104" s="39" t="s">
        <v>393</v>
      </c>
      <c r="C104" s="38" t="s">
        <v>389</v>
      </c>
      <c r="D104" s="38" t="s">
        <v>394</v>
      </c>
      <c r="E104" s="38" t="s">
        <v>386</v>
      </c>
      <c r="F104" s="20" t="s">
        <v>38</v>
      </c>
      <c r="G104" s="20" t="s">
        <v>74</v>
      </c>
      <c r="H104" s="19">
        <v>188.50200000000001</v>
      </c>
      <c r="I104" s="19">
        <v>21.88</v>
      </c>
      <c r="J104" s="19">
        <v>3.238</v>
      </c>
      <c r="K104" s="19">
        <v>0</v>
      </c>
      <c r="L104" s="35">
        <f t="shared" si="2"/>
        <v>0</v>
      </c>
      <c r="M104" s="19">
        <v>1.6434000000000001E-2</v>
      </c>
      <c r="N104" s="19">
        <v>207.127566</v>
      </c>
    </row>
    <row r="105" spans="1:14" s="14" customFormat="1" ht="42.75" customHeight="1" thickBot="1" x14ac:dyDescent="0.2">
      <c r="A105" s="48" t="s">
        <v>178</v>
      </c>
      <c r="B105" s="39" t="s">
        <v>395</v>
      </c>
      <c r="C105" s="38" t="s">
        <v>396</v>
      </c>
      <c r="D105" s="38" t="s">
        <v>397</v>
      </c>
      <c r="E105" s="38" t="s">
        <v>398</v>
      </c>
      <c r="F105" s="20" t="s">
        <v>38</v>
      </c>
      <c r="G105" s="20" t="s">
        <v>74</v>
      </c>
      <c r="H105" s="19">
        <v>308.330219</v>
      </c>
      <c r="I105" s="19">
        <v>5.1629000000000001E-2</v>
      </c>
      <c r="J105" s="19">
        <v>13.988459000000001</v>
      </c>
      <c r="K105" s="19">
        <v>0</v>
      </c>
      <c r="L105" s="35">
        <f t="shared" si="2"/>
        <v>0</v>
      </c>
      <c r="M105" s="19">
        <v>21.433411</v>
      </c>
      <c r="N105" s="19">
        <v>272.95997799999998</v>
      </c>
    </row>
    <row r="106" spans="1:14" s="14" customFormat="1" ht="42.75" customHeight="1" thickBot="1" x14ac:dyDescent="0.2">
      <c r="A106" s="48" t="s">
        <v>178</v>
      </c>
      <c r="B106" s="39" t="s">
        <v>399</v>
      </c>
      <c r="C106" s="38" t="s">
        <v>396</v>
      </c>
      <c r="D106" s="38" t="s">
        <v>392</v>
      </c>
      <c r="E106" s="38" t="s">
        <v>400</v>
      </c>
      <c r="F106" s="20" t="s">
        <v>38</v>
      </c>
      <c r="G106" s="20" t="s">
        <v>74</v>
      </c>
      <c r="H106" s="19">
        <v>4.29467</v>
      </c>
      <c r="I106" s="19">
        <v>2.0999999999999999E-5</v>
      </c>
      <c r="J106" s="19">
        <v>0</v>
      </c>
      <c r="K106" s="19">
        <v>0</v>
      </c>
      <c r="L106" s="35" t="str">
        <f t="shared" si="2"/>
        <v>-</v>
      </c>
      <c r="M106" s="19">
        <v>0.276617</v>
      </c>
      <c r="N106" s="19">
        <v>4.0180740000000004</v>
      </c>
    </row>
    <row r="107" spans="1:14" s="14" customFormat="1" ht="42.75" customHeight="1" thickBot="1" x14ac:dyDescent="0.2">
      <c r="A107" s="48" t="s">
        <v>178</v>
      </c>
      <c r="B107" s="39" t="s">
        <v>401</v>
      </c>
      <c r="C107" s="38" t="s">
        <v>396</v>
      </c>
      <c r="D107" s="38" t="s">
        <v>402</v>
      </c>
      <c r="E107" s="38" t="s">
        <v>403</v>
      </c>
      <c r="F107" s="20" t="s">
        <v>38</v>
      </c>
      <c r="G107" s="20" t="s">
        <v>74</v>
      </c>
      <c r="H107" s="19">
        <v>69.452674999999999</v>
      </c>
      <c r="I107" s="19">
        <v>4.0406219999999999</v>
      </c>
      <c r="J107" s="19">
        <v>0</v>
      </c>
      <c r="K107" s="19">
        <v>0</v>
      </c>
      <c r="L107" s="35" t="str">
        <f t="shared" si="2"/>
        <v>-</v>
      </c>
      <c r="M107" s="19">
        <v>7.3235080000000004</v>
      </c>
      <c r="N107" s="19">
        <v>66.169788999999994</v>
      </c>
    </row>
    <row r="108" spans="1:14" s="14" customFormat="1" ht="42.75" customHeight="1" thickBot="1" x14ac:dyDescent="0.2">
      <c r="A108" s="48" t="s">
        <v>178</v>
      </c>
      <c r="B108" s="39" t="s">
        <v>404</v>
      </c>
      <c r="C108" s="38" t="s">
        <v>396</v>
      </c>
      <c r="D108" s="38" t="s">
        <v>394</v>
      </c>
      <c r="E108" s="38" t="s">
        <v>405</v>
      </c>
      <c r="F108" s="20" t="s">
        <v>38</v>
      </c>
      <c r="G108" s="20" t="s">
        <v>74</v>
      </c>
      <c r="H108" s="19">
        <v>67.399743000000001</v>
      </c>
      <c r="I108" s="19">
        <v>9.2836259999999999</v>
      </c>
      <c r="J108" s="19">
        <v>1.3871230000000001</v>
      </c>
      <c r="K108" s="19">
        <v>0</v>
      </c>
      <c r="L108" s="35">
        <f t="shared" si="2"/>
        <v>0</v>
      </c>
      <c r="M108" s="19">
        <v>0.91466199999999998</v>
      </c>
      <c r="N108" s="19">
        <v>74.381584000000004</v>
      </c>
    </row>
    <row r="109" spans="1:14" s="14" customFormat="1" ht="42.75" customHeight="1" thickBot="1" x14ac:dyDescent="0.2">
      <c r="A109" s="48" t="s">
        <v>178</v>
      </c>
      <c r="B109" s="39" t="s">
        <v>406</v>
      </c>
      <c r="C109" s="38" t="s">
        <v>407</v>
      </c>
      <c r="D109" s="38" t="s">
        <v>407</v>
      </c>
      <c r="E109" s="38" t="s">
        <v>386</v>
      </c>
      <c r="F109" s="20" t="s">
        <v>38</v>
      </c>
      <c r="G109" s="20" t="s">
        <v>408</v>
      </c>
      <c r="H109" s="19">
        <v>2553.5841169999999</v>
      </c>
      <c r="I109" s="19">
        <v>387.072</v>
      </c>
      <c r="J109" s="19">
        <v>22.208651</v>
      </c>
      <c r="K109" s="19">
        <v>0</v>
      </c>
      <c r="L109" s="35">
        <f t="shared" si="2"/>
        <v>0</v>
      </c>
      <c r="M109" s="19">
        <v>0</v>
      </c>
      <c r="N109" s="19">
        <v>2918.4474660000001</v>
      </c>
    </row>
    <row r="110" spans="1:14" s="14" customFormat="1" ht="42.75" customHeight="1" thickBot="1" x14ac:dyDescent="0.2">
      <c r="A110" s="48" t="s">
        <v>178</v>
      </c>
      <c r="B110" s="39" t="s">
        <v>409</v>
      </c>
      <c r="C110" s="38" t="s">
        <v>410</v>
      </c>
      <c r="D110" s="38" t="s">
        <v>410</v>
      </c>
      <c r="E110" s="38" t="s">
        <v>386</v>
      </c>
      <c r="F110" s="20" t="s">
        <v>38</v>
      </c>
      <c r="G110" s="20" t="s">
        <v>408</v>
      </c>
      <c r="H110" s="19">
        <v>3991.1390580000016</v>
      </c>
      <c r="I110" s="19">
        <v>0</v>
      </c>
      <c r="J110" s="19">
        <v>350.766615</v>
      </c>
      <c r="K110" s="19">
        <v>0</v>
      </c>
      <c r="L110" s="35">
        <f t="shared" si="2"/>
        <v>0</v>
      </c>
      <c r="M110" s="19">
        <v>0</v>
      </c>
      <c r="N110" s="19">
        <v>3640.3724430000016</v>
      </c>
    </row>
    <row r="111" spans="1:14" s="14" customFormat="1" ht="42.75" customHeight="1" thickBot="1" x14ac:dyDescent="0.2">
      <c r="A111" s="48" t="s">
        <v>178</v>
      </c>
      <c r="B111" s="62" t="s">
        <v>411</v>
      </c>
      <c r="C111" s="38" t="s">
        <v>412</v>
      </c>
      <c r="D111" s="38" t="s">
        <v>412</v>
      </c>
      <c r="E111" s="38" t="s">
        <v>413</v>
      </c>
      <c r="F111" s="20" t="s">
        <v>38</v>
      </c>
      <c r="G111" s="20" t="s">
        <v>408</v>
      </c>
      <c r="H111" s="19">
        <v>1596.0155369999998</v>
      </c>
      <c r="I111" s="19">
        <v>12.465804</v>
      </c>
      <c r="J111" s="19">
        <v>106.07755</v>
      </c>
      <c r="K111" s="19">
        <v>0</v>
      </c>
      <c r="L111" s="35">
        <f t="shared" si="2"/>
        <v>0</v>
      </c>
      <c r="M111" s="19">
        <v>0</v>
      </c>
      <c r="N111" s="19">
        <v>1502.4037909999997</v>
      </c>
    </row>
    <row r="112" spans="1:14" s="14" customFormat="1" ht="42.75" customHeight="1" thickBot="1" x14ac:dyDescent="0.2">
      <c r="A112" s="30" t="s">
        <v>414</v>
      </c>
      <c r="B112" s="20" t="s">
        <v>179</v>
      </c>
      <c r="C112" s="38" t="s">
        <v>415</v>
      </c>
      <c r="D112" s="38" t="s">
        <v>416</v>
      </c>
      <c r="E112" s="32" t="s">
        <v>417</v>
      </c>
      <c r="F112" s="33" t="s">
        <v>53</v>
      </c>
      <c r="G112" s="33" t="s">
        <v>418</v>
      </c>
      <c r="H112" s="34">
        <v>2602.508996</v>
      </c>
      <c r="I112" s="34">
        <v>1.3123899999999999</v>
      </c>
      <c r="J112" s="34">
        <v>91.215123000000006</v>
      </c>
      <c r="K112" s="34">
        <v>4.5840820000000004</v>
      </c>
      <c r="L112" s="35">
        <f t="shared" si="2"/>
        <v>5.0255723494447298E-2</v>
      </c>
      <c r="M112" s="34">
        <v>0</v>
      </c>
      <c r="N112" s="34">
        <v>2512.6062630000001</v>
      </c>
    </row>
    <row r="113" spans="1:14" ht="42.75" customHeight="1" thickBot="1" x14ac:dyDescent="0.2">
      <c r="A113" s="30" t="s">
        <v>414</v>
      </c>
      <c r="B113" s="20">
        <v>2</v>
      </c>
      <c r="C113" s="32" t="s">
        <v>419</v>
      </c>
      <c r="D113" s="32" t="s">
        <v>420</v>
      </c>
      <c r="E113" s="32" t="s">
        <v>417</v>
      </c>
      <c r="F113" s="33" t="s">
        <v>421</v>
      </c>
      <c r="G113" s="33" t="s">
        <v>422</v>
      </c>
      <c r="H113" s="34">
        <v>7548.2162980000012</v>
      </c>
      <c r="I113" s="34">
        <v>111.028481</v>
      </c>
      <c r="J113" s="34">
        <v>297.847624</v>
      </c>
      <c r="K113" s="34">
        <v>76.720986999999994</v>
      </c>
      <c r="L113" s="35">
        <f t="shared" si="2"/>
        <v>0.25758468699417925</v>
      </c>
      <c r="M113" s="34">
        <v>1050</v>
      </c>
      <c r="N113" s="34">
        <v>6311.3971550000015</v>
      </c>
    </row>
    <row r="114" spans="1:14" ht="42.75" customHeight="1" thickBot="1" x14ac:dyDescent="0.2">
      <c r="A114" s="30" t="s">
        <v>414</v>
      </c>
      <c r="B114" s="20">
        <v>3</v>
      </c>
      <c r="C114" s="32" t="s">
        <v>423</v>
      </c>
      <c r="D114" s="32" t="s">
        <v>424</v>
      </c>
      <c r="E114" s="32" t="s">
        <v>425</v>
      </c>
      <c r="F114" s="33" t="s">
        <v>44</v>
      </c>
      <c r="G114" s="33" t="s">
        <v>426</v>
      </c>
      <c r="H114" s="34">
        <v>11567.724919</v>
      </c>
      <c r="I114" s="34">
        <v>2083.0207359999999</v>
      </c>
      <c r="J114" s="34">
        <v>2399.8220580000002</v>
      </c>
      <c r="K114" s="34">
        <v>0</v>
      </c>
      <c r="L114" s="35">
        <f t="shared" si="2"/>
        <v>0</v>
      </c>
      <c r="M114" s="34">
        <v>0</v>
      </c>
      <c r="N114" s="34">
        <v>11250.923597000001</v>
      </c>
    </row>
    <row r="115" spans="1:14" ht="42.75" customHeight="1" thickBot="1" x14ac:dyDescent="0.2">
      <c r="A115" s="30" t="s">
        <v>414</v>
      </c>
      <c r="B115" s="20">
        <v>4</v>
      </c>
      <c r="C115" s="32" t="s">
        <v>427</v>
      </c>
      <c r="D115" s="32" t="s">
        <v>428</v>
      </c>
      <c r="E115" s="32" t="s">
        <v>429</v>
      </c>
      <c r="F115" s="33" t="s">
        <v>430</v>
      </c>
      <c r="G115" s="33" t="s">
        <v>22</v>
      </c>
      <c r="H115" s="34">
        <v>29645.051616000001</v>
      </c>
      <c r="I115" s="34">
        <v>-932.43716199999994</v>
      </c>
      <c r="J115" s="34">
        <v>1213.734177</v>
      </c>
      <c r="K115" s="34">
        <v>129.62568099999999</v>
      </c>
      <c r="L115" s="35">
        <f t="shared" si="2"/>
        <v>0.10679906972743998</v>
      </c>
      <c r="M115" s="34">
        <v>0</v>
      </c>
      <c r="N115" s="34">
        <v>27498.880277000004</v>
      </c>
    </row>
    <row r="116" spans="1:14" ht="42.75" customHeight="1" thickBot="1" x14ac:dyDescent="0.2">
      <c r="A116" s="30" t="s">
        <v>414</v>
      </c>
      <c r="B116" s="20">
        <v>5</v>
      </c>
      <c r="C116" s="32" t="s">
        <v>431</v>
      </c>
      <c r="D116" s="32" t="s">
        <v>432</v>
      </c>
      <c r="E116" s="32" t="s">
        <v>433</v>
      </c>
      <c r="F116" s="33" t="s">
        <v>44</v>
      </c>
      <c r="G116" s="33" t="s">
        <v>434</v>
      </c>
      <c r="H116" s="34">
        <v>1300591.0781089999</v>
      </c>
      <c r="I116" s="34">
        <v>193737.11317</v>
      </c>
      <c r="J116" s="34">
        <v>70814.005220000006</v>
      </c>
      <c r="K116" s="34">
        <v>115.74020899999999</v>
      </c>
      <c r="L116" s="35">
        <f t="shared" si="2"/>
        <v>1.6344254027212046E-3</v>
      </c>
      <c r="M116" s="34">
        <v>0</v>
      </c>
      <c r="N116" s="34">
        <v>1423514.186059</v>
      </c>
    </row>
    <row r="117" spans="1:14" ht="42.75" customHeight="1" thickBot="1" x14ac:dyDescent="0.2">
      <c r="A117" s="30" t="s">
        <v>414</v>
      </c>
      <c r="B117" s="20">
        <v>6</v>
      </c>
      <c r="C117" s="32" t="s">
        <v>435</v>
      </c>
      <c r="D117" s="32" t="s">
        <v>436</v>
      </c>
      <c r="E117" s="32" t="s">
        <v>437</v>
      </c>
      <c r="F117" s="33" t="s">
        <v>44</v>
      </c>
      <c r="G117" s="33" t="s">
        <v>438</v>
      </c>
      <c r="H117" s="34">
        <v>1010.4119420000002</v>
      </c>
      <c r="I117" s="34">
        <v>0.18923599999999999</v>
      </c>
      <c r="J117" s="34">
        <v>243.055441</v>
      </c>
      <c r="K117" s="34">
        <v>0</v>
      </c>
      <c r="L117" s="35">
        <f t="shared" si="2"/>
        <v>0</v>
      </c>
      <c r="M117" s="34">
        <v>0</v>
      </c>
      <c r="N117" s="34">
        <v>767.54573700000026</v>
      </c>
    </row>
    <row r="118" spans="1:14" ht="42.75" customHeight="1" thickBot="1" x14ac:dyDescent="0.2">
      <c r="A118" s="30" t="s">
        <v>414</v>
      </c>
      <c r="B118" s="20" t="s">
        <v>212</v>
      </c>
      <c r="C118" s="32" t="s">
        <v>439</v>
      </c>
      <c r="D118" s="32" t="s">
        <v>440</v>
      </c>
      <c r="E118" s="32" t="s">
        <v>441</v>
      </c>
      <c r="F118" s="33" t="s">
        <v>44</v>
      </c>
      <c r="G118" s="33" t="s">
        <v>442</v>
      </c>
      <c r="H118" s="34">
        <v>113.342724</v>
      </c>
      <c r="I118" s="34">
        <v>9.0799999999999995E-4</v>
      </c>
      <c r="J118" s="34">
        <v>21.080981000000001</v>
      </c>
      <c r="K118" s="34">
        <v>0.30874099999999999</v>
      </c>
      <c r="L118" s="35">
        <f t="shared" si="2"/>
        <v>1.4645475938714615E-2</v>
      </c>
      <c r="M118" s="34">
        <v>0</v>
      </c>
      <c r="N118" s="34">
        <v>92.262651000000005</v>
      </c>
    </row>
    <row r="119" spans="1:14" ht="42.75" customHeight="1" thickBot="1" x14ac:dyDescent="0.2">
      <c r="A119" s="30" t="s">
        <v>414</v>
      </c>
      <c r="B119" s="20" t="s">
        <v>443</v>
      </c>
      <c r="C119" s="32" t="s">
        <v>444</v>
      </c>
      <c r="D119" s="32" t="s">
        <v>445</v>
      </c>
      <c r="E119" s="32" t="s">
        <v>446</v>
      </c>
      <c r="F119" s="33" t="s">
        <v>44</v>
      </c>
      <c r="G119" s="33" t="s">
        <v>442</v>
      </c>
      <c r="H119" s="34">
        <v>105.349295</v>
      </c>
      <c r="I119" s="34">
        <v>2.0149620000000001</v>
      </c>
      <c r="J119" s="34">
        <v>12.186961</v>
      </c>
      <c r="K119" s="34">
        <v>4.7671510000000001</v>
      </c>
      <c r="L119" s="35">
        <f t="shared" si="2"/>
        <v>0.39116815094427559</v>
      </c>
      <c r="M119" s="34">
        <v>0</v>
      </c>
      <c r="N119" s="34">
        <v>95.177295999999998</v>
      </c>
    </row>
    <row r="120" spans="1:14" ht="42.75" customHeight="1" thickBot="1" x14ac:dyDescent="0.2">
      <c r="A120" s="30" t="s">
        <v>414</v>
      </c>
      <c r="B120" s="20" t="s">
        <v>447</v>
      </c>
      <c r="C120" s="32" t="s">
        <v>444</v>
      </c>
      <c r="D120" s="32" t="s">
        <v>448</v>
      </c>
      <c r="E120" s="32" t="s">
        <v>449</v>
      </c>
      <c r="F120" s="33" t="s">
        <v>21</v>
      </c>
      <c r="G120" s="33" t="s">
        <v>450</v>
      </c>
      <c r="H120" s="34">
        <v>1948.7122870000003</v>
      </c>
      <c r="I120" s="34">
        <v>2.1438679999999999</v>
      </c>
      <c r="J120" s="34">
        <v>249.61212599999999</v>
      </c>
      <c r="K120" s="34">
        <v>24.035511</v>
      </c>
      <c r="L120" s="35">
        <f t="shared" si="2"/>
        <v>9.6291439783658589E-2</v>
      </c>
      <c r="M120" s="34">
        <v>0</v>
      </c>
      <c r="N120" s="34">
        <v>1701.2440290000004</v>
      </c>
    </row>
    <row r="121" spans="1:14" ht="42.75" customHeight="1" thickBot="1" x14ac:dyDescent="0.2">
      <c r="A121" s="30" t="s">
        <v>414</v>
      </c>
      <c r="B121" s="20" t="s">
        <v>451</v>
      </c>
      <c r="C121" s="32" t="s">
        <v>452</v>
      </c>
      <c r="D121" s="32" t="s">
        <v>453</v>
      </c>
      <c r="E121" s="32" t="s">
        <v>454</v>
      </c>
      <c r="F121" s="33" t="s">
        <v>44</v>
      </c>
      <c r="G121" s="33" t="s">
        <v>455</v>
      </c>
      <c r="H121" s="34">
        <v>904.642425</v>
      </c>
      <c r="I121" s="34">
        <v>5.2080500000000001</v>
      </c>
      <c r="J121" s="34">
        <v>211.20469399999999</v>
      </c>
      <c r="K121" s="34">
        <v>16.492436999999999</v>
      </c>
      <c r="L121" s="35">
        <f t="shared" si="2"/>
        <v>7.8087454817647187E-2</v>
      </c>
      <c r="M121" s="34">
        <v>0</v>
      </c>
      <c r="N121" s="34">
        <v>698.64578099999994</v>
      </c>
    </row>
    <row r="122" spans="1:14" ht="42.75" customHeight="1" thickBot="1" x14ac:dyDescent="0.2">
      <c r="A122" s="30" t="s">
        <v>414</v>
      </c>
      <c r="B122" s="20" t="s">
        <v>456</v>
      </c>
      <c r="C122" s="32" t="s">
        <v>452</v>
      </c>
      <c r="D122" s="32" t="s">
        <v>457</v>
      </c>
      <c r="E122" s="32" t="s">
        <v>458</v>
      </c>
      <c r="F122" s="33" t="s">
        <v>21</v>
      </c>
      <c r="G122" s="33" t="s">
        <v>455</v>
      </c>
      <c r="H122" s="34">
        <v>3185.5796609999998</v>
      </c>
      <c r="I122" s="34">
        <v>3.0338780000000001</v>
      </c>
      <c r="J122" s="34">
        <v>503.19176499999998</v>
      </c>
      <c r="K122" s="34">
        <v>58.272823000000002</v>
      </c>
      <c r="L122" s="35">
        <f t="shared" si="2"/>
        <v>0.11580639241979647</v>
      </c>
      <c r="M122" s="34">
        <v>0</v>
      </c>
      <c r="N122" s="34">
        <v>2685.4217739999999</v>
      </c>
    </row>
    <row r="123" spans="1:14" ht="42.75" customHeight="1" thickBot="1" x14ac:dyDescent="0.2">
      <c r="A123" s="30" t="s">
        <v>414</v>
      </c>
      <c r="B123" s="20" t="s">
        <v>459</v>
      </c>
      <c r="C123" s="32" t="s">
        <v>460</v>
      </c>
      <c r="D123" s="32" t="s">
        <v>461</v>
      </c>
      <c r="E123" s="32" t="s">
        <v>446</v>
      </c>
      <c r="F123" s="33" t="s">
        <v>44</v>
      </c>
      <c r="G123" s="33" t="s">
        <v>450</v>
      </c>
      <c r="H123" s="34">
        <v>6451.7447120000006</v>
      </c>
      <c r="I123" s="34">
        <v>67.387493000000006</v>
      </c>
      <c r="J123" s="34">
        <v>616.24994200000003</v>
      </c>
      <c r="K123" s="34">
        <v>89.426029999999997</v>
      </c>
      <c r="L123" s="35">
        <f t="shared" si="2"/>
        <v>0.14511324692343744</v>
      </c>
      <c r="M123" s="34">
        <v>0</v>
      </c>
      <c r="N123" s="34">
        <v>5902.8822630000004</v>
      </c>
    </row>
    <row r="124" spans="1:14" ht="42.75" customHeight="1" thickBot="1" x14ac:dyDescent="0.2">
      <c r="A124" s="30" t="s">
        <v>414</v>
      </c>
      <c r="B124" s="20" t="s">
        <v>462</v>
      </c>
      <c r="C124" s="32" t="s">
        <v>460</v>
      </c>
      <c r="D124" s="32" t="s">
        <v>463</v>
      </c>
      <c r="E124" s="32" t="s">
        <v>449</v>
      </c>
      <c r="F124" s="33" t="s">
        <v>21</v>
      </c>
      <c r="G124" s="33" t="s">
        <v>450</v>
      </c>
      <c r="H124" s="34">
        <v>377.22410400000001</v>
      </c>
      <c r="I124" s="34">
        <v>0.65799700000000005</v>
      </c>
      <c r="J124" s="34">
        <v>56.457058000000004</v>
      </c>
      <c r="K124" s="34">
        <v>8.0153599999999994</v>
      </c>
      <c r="L124" s="35">
        <f t="shared" si="2"/>
        <v>0.1419726830257432</v>
      </c>
      <c r="M124" s="34">
        <v>0</v>
      </c>
      <c r="N124" s="34">
        <v>321.42504300000002</v>
      </c>
    </row>
    <row r="125" spans="1:14" ht="42.75" customHeight="1" thickBot="1" x14ac:dyDescent="0.2">
      <c r="A125" s="30" t="s">
        <v>414</v>
      </c>
      <c r="B125" s="20" t="s">
        <v>464</v>
      </c>
      <c r="C125" s="32" t="s">
        <v>465</v>
      </c>
      <c r="D125" s="32" t="s">
        <v>466</v>
      </c>
      <c r="E125" s="32" t="s">
        <v>467</v>
      </c>
      <c r="F125" s="33" t="s">
        <v>44</v>
      </c>
      <c r="G125" s="33" t="s">
        <v>45</v>
      </c>
      <c r="H125" s="34">
        <v>20.248047</v>
      </c>
      <c r="I125" s="34">
        <v>4.0537559999999999</v>
      </c>
      <c r="J125" s="34">
        <v>1.5205979999999999</v>
      </c>
      <c r="K125" s="34">
        <v>1.5205979999999999</v>
      </c>
      <c r="L125" s="35">
        <f t="shared" si="2"/>
        <v>1</v>
      </c>
      <c r="M125" s="34">
        <v>22.781205</v>
      </c>
      <c r="N125" s="34">
        <v>0</v>
      </c>
    </row>
    <row r="126" spans="1:14" ht="42.75" customHeight="1" thickBot="1" x14ac:dyDescent="0.2">
      <c r="A126" s="30" t="s">
        <v>414</v>
      </c>
      <c r="B126" s="20" t="s">
        <v>468</v>
      </c>
      <c r="C126" s="32" t="s">
        <v>465</v>
      </c>
      <c r="D126" s="32" t="s">
        <v>469</v>
      </c>
      <c r="E126" s="32" t="s">
        <v>467</v>
      </c>
      <c r="F126" s="33" t="s">
        <v>44</v>
      </c>
      <c r="G126" s="33" t="s">
        <v>45</v>
      </c>
      <c r="H126" s="34">
        <v>632.49661900000012</v>
      </c>
      <c r="I126" s="34">
        <v>143.22961900000001</v>
      </c>
      <c r="J126" s="34">
        <v>24.649139999999999</v>
      </c>
      <c r="K126" s="34">
        <v>24.649139999999999</v>
      </c>
      <c r="L126" s="35">
        <f t="shared" si="2"/>
        <v>1</v>
      </c>
      <c r="M126" s="34">
        <v>532.09048299999995</v>
      </c>
      <c r="N126" s="34">
        <v>218.98661500000026</v>
      </c>
    </row>
    <row r="127" spans="1:14" ht="42.75" customHeight="1" thickBot="1" x14ac:dyDescent="0.2">
      <c r="A127" s="30" t="s">
        <v>414</v>
      </c>
      <c r="B127" s="20" t="s">
        <v>470</v>
      </c>
      <c r="C127" s="32" t="s">
        <v>465</v>
      </c>
      <c r="D127" s="32" t="s">
        <v>471</v>
      </c>
      <c r="E127" s="32" t="s">
        <v>467</v>
      </c>
      <c r="F127" s="33" t="s">
        <v>44</v>
      </c>
      <c r="G127" s="33" t="s">
        <v>45</v>
      </c>
      <c r="H127" s="34">
        <v>50.848576000000001</v>
      </c>
      <c r="I127" s="34">
        <v>2.0901100000000001</v>
      </c>
      <c r="J127" s="34">
        <v>0</v>
      </c>
      <c r="K127" s="34">
        <v>0</v>
      </c>
      <c r="L127" s="35" t="str">
        <f t="shared" si="2"/>
        <v>-</v>
      </c>
      <c r="M127" s="34">
        <v>52.938685999999997</v>
      </c>
      <c r="N127" s="34">
        <v>0</v>
      </c>
    </row>
    <row r="128" spans="1:14" ht="42.75" customHeight="1" thickBot="1" x14ac:dyDescent="0.2">
      <c r="A128" s="30" t="s">
        <v>414</v>
      </c>
      <c r="B128" s="20" t="s">
        <v>472</v>
      </c>
      <c r="C128" s="32" t="s">
        <v>473</v>
      </c>
      <c r="D128" s="32" t="s">
        <v>474</v>
      </c>
      <c r="E128" s="32" t="s">
        <v>475</v>
      </c>
      <c r="F128" s="33" t="s">
        <v>476</v>
      </c>
      <c r="G128" s="33" t="s">
        <v>477</v>
      </c>
      <c r="H128" s="34">
        <v>6844.7809299999999</v>
      </c>
      <c r="I128" s="34">
        <v>20.222000000000001</v>
      </c>
      <c r="J128" s="34">
        <v>137.29666</v>
      </c>
      <c r="K128" s="34">
        <v>122.34988800000001</v>
      </c>
      <c r="L128" s="35">
        <f t="shared" si="2"/>
        <v>0.8911352104268232</v>
      </c>
      <c r="M128" s="34">
        <v>0</v>
      </c>
      <c r="N128" s="34">
        <v>6727.7062699999997</v>
      </c>
    </row>
    <row r="129" spans="1:14" ht="42.75" customHeight="1" thickBot="1" x14ac:dyDescent="0.2">
      <c r="A129" s="30" t="s">
        <v>414</v>
      </c>
      <c r="B129" s="20" t="s">
        <v>478</v>
      </c>
      <c r="C129" s="32" t="s">
        <v>479</v>
      </c>
      <c r="D129" s="32" t="s">
        <v>480</v>
      </c>
      <c r="E129" s="32" t="s">
        <v>28</v>
      </c>
      <c r="F129" s="33" t="s">
        <v>44</v>
      </c>
      <c r="G129" s="33" t="s">
        <v>45</v>
      </c>
      <c r="H129" s="34">
        <v>43.791505999999998</v>
      </c>
      <c r="I129" s="34">
        <v>2.412398</v>
      </c>
      <c r="J129" s="34">
        <v>9.0387889999999995</v>
      </c>
      <c r="K129" s="34">
        <v>9.0387889999999995</v>
      </c>
      <c r="L129" s="35">
        <f t="shared" si="2"/>
        <v>1</v>
      </c>
      <c r="M129" s="34">
        <v>5.3655439999999999</v>
      </c>
      <c r="N129" s="34">
        <v>31.799571</v>
      </c>
    </row>
    <row r="130" spans="1:14" ht="42.75" customHeight="1" thickBot="1" x14ac:dyDescent="0.2">
      <c r="A130" s="30" t="s">
        <v>414</v>
      </c>
      <c r="B130" s="20" t="s">
        <v>481</v>
      </c>
      <c r="C130" s="32" t="s">
        <v>473</v>
      </c>
      <c r="D130" s="32" t="s">
        <v>482</v>
      </c>
      <c r="E130" s="32" t="s">
        <v>28</v>
      </c>
      <c r="F130" s="33" t="s">
        <v>44</v>
      </c>
      <c r="G130" s="33" t="s">
        <v>45</v>
      </c>
      <c r="H130" s="34">
        <v>3.7918089999999998</v>
      </c>
      <c r="I130" s="34">
        <v>0</v>
      </c>
      <c r="J130" s="34">
        <v>0.32602599999999998</v>
      </c>
      <c r="K130" s="34">
        <v>0.32602599999999998</v>
      </c>
      <c r="L130" s="35">
        <f t="shared" si="2"/>
        <v>1</v>
      </c>
      <c r="M130" s="34">
        <v>0</v>
      </c>
      <c r="N130" s="34">
        <v>3.4657829999999996</v>
      </c>
    </row>
    <row r="131" spans="1:14" ht="42.75" customHeight="1" thickBot="1" x14ac:dyDescent="0.2">
      <c r="A131" s="30" t="s">
        <v>414</v>
      </c>
      <c r="B131" s="20">
        <v>13</v>
      </c>
      <c r="C131" s="32" t="s">
        <v>483</v>
      </c>
      <c r="D131" s="32" t="s">
        <v>484</v>
      </c>
      <c r="E131" s="32" t="s">
        <v>485</v>
      </c>
      <c r="F131" s="33" t="s">
        <v>44</v>
      </c>
      <c r="G131" s="33" t="s">
        <v>418</v>
      </c>
      <c r="H131" s="34">
        <v>18.258831000000043</v>
      </c>
      <c r="I131" s="34">
        <v>1.9000000000000001E-4</v>
      </c>
      <c r="J131" s="34">
        <v>2.1430720000000001</v>
      </c>
      <c r="K131" s="34">
        <v>1.489123</v>
      </c>
      <c r="L131" s="35">
        <f t="shared" si="2"/>
        <v>0.69485439593256781</v>
      </c>
      <c r="M131" s="34">
        <v>0</v>
      </c>
      <c r="N131" s="34">
        <v>16.115949000000043</v>
      </c>
    </row>
    <row r="132" spans="1:14" ht="42.75" customHeight="1" thickBot="1" x14ac:dyDescent="0.2">
      <c r="A132" s="30" t="s">
        <v>414</v>
      </c>
      <c r="B132" s="20">
        <v>14</v>
      </c>
      <c r="C132" s="32" t="s">
        <v>486</v>
      </c>
      <c r="D132" s="32" t="s">
        <v>487</v>
      </c>
      <c r="E132" s="32" t="s">
        <v>485</v>
      </c>
      <c r="F132" s="33" t="s">
        <v>44</v>
      </c>
      <c r="G132" s="33" t="s">
        <v>418</v>
      </c>
      <c r="H132" s="34">
        <v>29.891297999999999</v>
      </c>
      <c r="I132" s="34">
        <v>2.5500000000000002E-4</v>
      </c>
      <c r="J132" s="34">
        <v>23.438281</v>
      </c>
      <c r="K132" s="34">
        <v>9.1408000000000003E-2</v>
      </c>
      <c r="L132" s="35">
        <f t="shared" si="2"/>
        <v>3.8999447101090733E-3</v>
      </c>
      <c r="M132" s="34">
        <v>0</v>
      </c>
      <c r="N132" s="34">
        <v>6.4532719999999983</v>
      </c>
    </row>
    <row r="133" spans="1:14" ht="42.75" customHeight="1" thickBot="1" x14ac:dyDescent="0.2">
      <c r="A133" s="30" t="s">
        <v>414</v>
      </c>
      <c r="B133" s="20">
        <v>15</v>
      </c>
      <c r="C133" s="32" t="s">
        <v>488</v>
      </c>
      <c r="D133" s="32" t="s">
        <v>489</v>
      </c>
      <c r="E133" s="32" t="s">
        <v>28</v>
      </c>
      <c r="F133" s="33" t="s">
        <v>44</v>
      </c>
      <c r="G133" s="33" t="s">
        <v>45</v>
      </c>
      <c r="H133" s="34">
        <v>80.699337000000014</v>
      </c>
      <c r="I133" s="34">
        <v>27.776624000000002</v>
      </c>
      <c r="J133" s="34">
        <v>5.3426020000000003</v>
      </c>
      <c r="K133" s="34">
        <v>5.3426020000000003</v>
      </c>
      <c r="L133" s="35">
        <f t="shared" si="2"/>
        <v>1</v>
      </c>
      <c r="M133" s="34">
        <v>20.641575</v>
      </c>
      <c r="N133" s="34">
        <v>82.49178400000001</v>
      </c>
    </row>
    <row r="134" spans="1:14" ht="42.75" customHeight="1" thickBot="1" x14ac:dyDescent="0.2">
      <c r="A134" s="30" t="s">
        <v>414</v>
      </c>
      <c r="B134" s="20">
        <v>16</v>
      </c>
      <c r="C134" s="32" t="s">
        <v>490</v>
      </c>
      <c r="D134" s="32" t="s">
        <v>491</v>
      </c>
      <c r="E134" s="32" t="s">
        <v>492</v>
      </c>
      <c r="F134" s="33" t="s">
        <v>44</v>
      </c>
      <c r="G134" s="33" t="s">
        <v>45</v>
      </c>
      <c r="H134" s="34">
        <v>2718.8944389999997</v>
      </c>
      <c r="I134" s="34">
        <v>0</v>
      </c>
      <c r="J134" s="34">
        <v>0</v>
      </c>
      <c r="K134" s="34">
        <v>0</v>
      </c>
      <c r="L134" s="35" t="str">
        <f t="shared" si="2"/>
        <v>-</v>
      </c>
      <c r="M134" s="34">
        <v>2718.8944390000001</v>
      </c>
      <c r="N134" s="34">
        <v>0</v>
      </c>
    </row>
    <row r="135" spans="1:14" ht="42.75" customHeight="1" thickBot="1" x14ac:dyDescent="0.2">
      <c r="A135" s="30" t="s">
        <v>414</v>
      </c>
      <c r="B135" s="20">
        <v>17</v>
      </c>
      <c r="C135" s="32" t="s">
        <v>493</v>
      </c>
      <c r="D135" s="32" t="s">
        <v>494</v>
      </c>
      <c r="E135" s="32" t="s">
        <v>495</v>
      </c>
      <c r="F135" s="33" t="s">
        <v>44</v>
      </c>
      <c r="G135" s="33" t="s">
        <v>45</v>
      </c>
      <c r="H135" s="34">
        <v>10789.530617</v>
      </c>
      <c r="I135" s="34">
        <v>5034.8753820000002</v>
      </c>
      <c r="J135" s="34">
        <v>1752.616428</v>
      </c>
      <c r="K135" s="34">
        <v>582.95342800000003</v>
      </c>
      <c r="L135" s="35">
        <f t="shared" ref="L135:L198" si="3">IFERROR(K135/J135,"-")</f>
        <v>0.33261894541593329</v>
      </c>
      <c r="M135" s="34">
        <v>0</v>
      </c>
      <c r="N135" s="34">
        <v>14071.789571000001</v>
      </c>
    </row>
    <row r="136" spans="1:14" ht="42.75" customHeight="1" thickBot="1" x14ac:dyDescent="0.2">
      <c r="A136" s="30" t="s">
        <v>414</v>
      </c>
      <c r="B136" s="20">
        <v>18</v>
      </c>
      <c r="C136" s="32" t="s">
        <v>496</v>
      </c>
      <c r="D136" s="32" t="s">
        <v>497</v>
      </c>
      <c r="E136" s="32" t="s">
        <v>498</v>
      </c>
      <c r="F136" s="33" t="s">
        <v>44</v>
      </c>
      <c r="G136" s="33" t="s">
        <v>45</v>
      </c>
      <c r="H136" s="34">
        <v>3.2581520000000004</v>
      </c>
      <c r="I136" s="34">
        <v>0</v>
      </c>
      <c r="J136" s="34">
        <v>1.0922799999999999</v>
      </c>
      <c r="K136" s="34">
        <v>1.0922799999999999</v>
      </c>
      <c r="L136" s="35">
        <f t="shared" si="3"/>
        <v>1</v>
      </c>
      <c r="M136" s="34">
        <v>2.1658719999999998</v>
      </c>
      <c r="N136" s="34">
        <v>0</v>
      </c>
    </row>
    <row r="137" spans="1:14" ht="42.75" customHeight="1" thickBot="1" x14ac:dyDescent="0.2">
      <c r="A137" s="30" t="s">
        <v>414</v>
      </c>
      <c r="B137" s="20" t="s">
        <v>499</v>
      </c>
      <c r="C137" s="32" t="s">
        <v>500</v>
      </c>
      <c r="D137" s="32" t="s">
        <v>501</v>
      </c>
      <c r="E137" s="32" t="s">
        <v>502</v>
      </c>
      <c r="F137" s="33" t="s">
        <v>503</v>
      </c>
      <c r="G137" s="33" t="s">
        <v>438</v>
      </c>
      <c r="H137" s="34">
        <v>4699.7181869999995</v>
      </c>
      <c r="I137" s="34">
        <v>4.5689000000000002</v>
      </c>
      <c r="J137" s="34">
        <v>8.8029419999999998</v>
      </c>
      <c r="K137" s="34">
        <v>8.8029419999999998</v>
      </c>
      <c r="L137" s="35">
        <f t="shared" si="3"/>
        <v>1</v>
      </c>
      <c r="M137" s="34">
        <v>0</v>
      </c>
      <c r="N137" s="34">
        <v>4695.4841449999994</v>
      </c>
    </row>
    <row r="138" spans="1:14" ht="42.75" customHeight="1" thickBot="1" x14ac:dyDescent="0.2">
      <c r="A138" s="30" t="s">
        <v>414</v>
      </c>
      <c r="B138" s="20" t="s">
        <v>504</v>
      </c>
      <c r="C138" s="32" t="s">
        <v>500</v>
      </c>
      <c r="D138" s="32" t="s">
        <v>505</v>
      </c>
      <c r="E138" s="32" t="s">
        <v>502</v>
      </c>
      <c r="F138" s="33" t="s">
        <v>503</v>
      </c>
      <c r="G138" s="33" t="s">
        <v>438</v>
      </c>
      <c r="H138" s="34">
        <v>3745.1597400000001</v>
      </c>
      <c r="I138" s="34">
        <v>5.0400000000000002E-3</v>
      </c>
      <c r="J138" s="34">
        <v>39.973035000000003</v>
      </c>
      <c r="K138" s="34">
        <v>39.973035000000003</v>
      </c>
      <c r="L138" s="35">
        <f t="shared" si="3"/>
        <v>1</v>
      </c>
      <c r="M138" s="34">
        <v>3701.2767050000002</v>
      </c>
      <c r="N138" s="34">
        <v>3.9150399999999999</v>
      </c>
    </row>
    <row r="139" spans="1:14" ht="42.75" customHeight="1" thickBot="1" x14ac:dyDescent="0.2">
      <c r="A139" s="30" t="s">
        <v>414</v>
      </c>
      <c r="B139" s="20" t="s">
        <v>506</v>
      </c>
      <c r="C139" s="32" t="s">
        <v>507</v>
      </c>
      <c r="D139" s="32" t="s">
        <v>497</v>
      </c>
      <c r="E139" s="32" t="s">
        <v>508</v>
      </c>
      <c r="F139" s="33" t="s">
        <v>21</v>
      </c>
      <c r="G139" s="33" t="s">
        <v>45</v>
      </c>
      <c r="H139" s="34">
        <v>4.3616249999999992</v>
      </c>
      <c r="I139" s="34">
        <v>0</v>
      </c>
      <c r="J139" s="34">
        <v>0.48268800000000001</v>
      </c>
      <c r="K139" s="34">
        <v>0.48268800000000001</v>
      </c>
      <c r="L139" s="35">
        <f t="shared" si="3"/>
        <v>1</v>
      </c>
      <c r="M139" s="34">
        <v>2.4848499999999998</v>
      </c>
      <c r="N139" s="34">
        <v>1.3940869999999994</v>
      </c>
    </row>
    <row r="140" spans="1:14" ht="42.75" customHeight="1" thickBot="1" x14ac:dyDescent="0.2">
      <c r="A140" s="30" t="s">
        <v>414</v>
      </c>
      <c r="B140" s="20" t="s">
        <v>509</v>
      </c>
      <c r="C140" s="32" t="s">
        <v>510</v>
      </c>
      <c r="D140" s="32" t="s">
        <v>497</v>
      </c>
      <c r="E140" s="32" t="s">
        <v>508</v>
      </c>
      <c r="F140" s="33" t="s">
        <v>21</v>
      </c>
      <c r="G140" s="33" t="s">
        <v>45</v>
      </c>
      <c r="H140" s="34">
        <v>3.1208619999999989</v>
      </c>
      <c r="I140" s="34">
        <v>0</v>
      </c>
      <c r="J140" s="34">
        <v>0.62519599999999997</v>
      </c>
      <c r="K140" s="34">
        <v>0.62519599999999997</v>
      </c>
      <c r="L140" s="35">
        <f t="shared" si="3"/>
        <v>1</v>
      </c>
      <c r="M140" s="34">
        <v>0.70292299999999996</v>
      </c>
      <c r="N140" s="34">
        <v>1.7927429999999991</v>
      </c>
    </row>
    <row r="141" spans="1:14" ht="42.75" customHeight="1" thickBot="1" x14ac:dyDescent="0.2">
      <c r="A141" s="30" t="s">
        <v>414</v>
      </c>
      <c r="B141" s="20" t="s">
        <v>511</v>
      </c>
      <c r="C141" s="32" t="s">
        <v>512</v>
      </c>
      <c r="D141" s="32" t="s">
        <v>497</v>
      </c>
      <c r="E141" s="32" t="s">
        <v>508</v>
      </c>
      <c r="F141" s="33" t="s">
        <v>21</v>
      </c>
      <c r="G141" s="33" t="s">
        <v>45</v>
      </c>
      <c r="H141" s="34">
        <v>2.8305039999999999</v>
      </c>
      <c r="I141" s="34">
        <v>0</v>
      </c>
      <c r="J141" s="34">
        <v>0.75010600000000005</v>
      </c>
      <c r="K141" s="34">
        <v>0.75010600000000005</v>
      </c>
      <c r="L141" s="35">
        <f t="shared" si="3"/>
        <v>1</v>
      </c>
      <c r="M141" s="34">
        <v>0</v>
      </c>
      <c r="N141" s="34">
        <v>2.0803979999999997</v>
      </c>
    </row>
    <row r="142" spans="1:14" ht="42.75" customHeight="1" thickBot="1" x14ac:dyDescent="0.2">
      <c r="A142" s="30" t="s">
        <v>414</v>
      </c>
      <c r="B142" s="20" t="s">
        <v>513</v>
      </c>
      <c r="C142" s="32" t="s">
        <v>514</v>
      </c>
      <c r="D142" s="32" t="s">
        <v>497</v>
      </c>
      <c r="E142" s="32" t="s">
        <v>508</v>
      </c>
      <c r="F142" s="33" t="s">
        <v>21</v>
      </c>
      <c r="G142" s="33" t="s">
        <v>45</v>
      </c>
      <c r="H142" s="34">
        <v>3.877151</v>
      </c>
      <c r="I142" s="34">
        <v>0</v>
      </c>
      <c r="J142" s="34">
        <v>0.86421899999999996</v>
      </c>
      <c r="K142" s="34">
        <v>0.86421899999999996</v>
      </c>
      <c r="L142" s="35">
        <f t="shared" si="3"/>
        <v>1</v>
      </c>
      <c r="M142" s="34">
        <v>0.67097700000000005</v>
      </c>
      <c r="N142" s="34">
        <v>2.341955</v>
      </c>
    </row>
    <row r="143" spans="1:14" ht="42.75" customHeight="1" thickBot="1" x14ac:dyDescent="0.2">
      <c r="A143" s="30" t="s">
        <v>414</v>
      </c>
      <c r="B143" s="20" t="s">
        <v>515</v>
      </c>
      <c r="C143" s="32" t="s">
        <v>516</v>
      </c>
      <c r="D143" s="32" t="s">
        <v>517</v>
      </c>
      <c r="E143" s="32" t="s">
        <v>518</v>
      </c>
      <c r="F143" s="33" t="s">
        <v>21</v>
      </c>
      <c r="G143" s="33" t="s">
        <v>45</v>
      </c>
      <c r="H143" s="34">
        <v>43073.536374999996</v>
      </c>
      <c r="I143" s="34">
        <v>12000.048024</v>
      </c>
      <c r="J143" s="34">
        <v>12587.784906000001</v>
      </c>
      <c r="K143" s="34">
        <v>884.03111000000001</v>
      </c>
      <c r="L143" s="35">
        <f t="shared" si="3"/>
        <v>7.022928311863863E-2</v>
      </c>
      <c r="M143" s="34">
        <v>0</v>
      </c>
      <c r="N143" s="34">
        <v>42485.799492999999</v>
      </c>
    </row>
    <row r="144" spans="1:14" ht="42.75" customHeight="1" thickBot="1" x14ac:dyDescent="0.2">
      <c r="A144" s="30" t="s">
        <v>414</v>
      </c>
      <c r="B144" s="20">
        <v>21</v>
      </c>
      <c r="C144" s="32" t="s">
        <v>519</v>
      </c>
      <c r="D144" s="32" t="s">
        <v>520</v>
      </c>
      <c r="E144" s="32" t="s">
        <v>495</v>
      </c>
      <c r="F144" s="33" t="s">
        <v>21</v>
      </c>
      <c r="G144" s="33" t="s">
        <v>45</v>
      </c>
      <c r="H144" s="34">
        <v>62.619930000000011</v>
      </c>
      <c r="I144" s="34">
        <v>6.5549439999999999</v>
      </c>
      <c r="J144" s="34">
        <v>15.27754</v>
      </c>
      <c r="K144" s="34">
        <v>15.27754</v>
      </c>
      <c r="L144" s="35">
        <f t="shared" si="3"/>
        <v>1</v>
      </c>
      <c r="M144" s="34">
        <v>0</v>
      </c>
      <c r="N144" s="34">
        <v>53.897334000000015</v>
      </c>
    </row>
    <row r="145" spans="1:14" ht="42.75" customHeight="1" thickBot="1" x14ac:dyDescent="0.2">
      <c r="A145" s="30" t="s">
        <v>414</v>
      </c>
      <c r="B145" s="20">
        <v>22</v>
      </c>
      <c r="C145" s="32" t="s">
        <v>521</v>
      </c>
      <c r="D145" s="32" t="s">
        <v>522</v>
      </c>
      <c r="E145" s="32" t="s">
        <v>523</v>
      </c>
      <c r="F145" s="33" t="s">
        <v>21</v>
      </c>
      <c r="G145" s="33" t="s">
        <v>22</v>
      </c>
      <c r="H145" s="34">
        <v>15975.124229999998</v>
      </c>
      <c r="I145" s="34">
        <v>481.946347</v>
      </c>
      <c r="J145" s="34">
        <v>5434.6192780000001</v>
      </c>
      <c r="K145" s="34">
        <v>186.280024</v>
      </c>
      <c r="L145" s="35">
        <f t="shared" si="3"/>
        <v>3.4276554524083076E-2</v>
      </c>
      <c r="M145" s="34">
        <v>0</v>
      </c>
      <c r="N145" s="34">
        <v>11022.451298999998</v>
      </c>
    </row>
    <row r="146" spans="1:14" ht="42.75" customHeight="1" thickBot="1" x14ac:dyDescent="0.2">
      <c r="A146" s="30" t="s">
        <v>414</v>
      </c>
      <c r="B146" s="20">
        <v>23</v>
      </c>
      <c r="C146" s="32" t="s">
        <v>524</v>
      </c>
      <c r="D146" s="32" t="s">
        <v>525</v>
      </c>
      <c r="E146" s="32" t="s">
        <v>523</v>
      </c>
      <c r="F146" s="33" t="s">
        <v>21</v>
      </c>
      <c r="G146" s="33" t="s">
        <v>450</v>
      </c>
      <c r="H146" s="34">
        <v>250864.55909699999</v>
      </c>
      <c r="I146" s="34">
        <v>485034.44571399997</v>
      </c>
      <c r="J146" s="34">
        <v>73930.169481999998</v>
      </c>
      <c r="K146" s="34">
        <v>832.90837599999998</v>
      </c>
      <c r="L146" s="35">
        <f t="shared" si="3"/>
        <v>1.1266149960643479E-2</v>
      </c>
      <c r="M146" s="34">
        <v>0</v>
      </c>
      <c r="N146" s="34">
        <v>661968.83532899991</v>
      </c>
    </row>
    <row r="147" spans="1:14" ht="42.75" customHeight="1" thickBot="1" x14ac:dyDescent="0.2">
      <c r="A147" s="30" t="s">
        <v>414</v>
      </c>
      <c r="B147" s="20" t="s">
        <v>526</v>
      </c>
      <c r="C147" s="32" t="s">
        <v>527</v>
      </c>
      <c r="D147" s="32" t="s">
        <v>528</v>
      </c>
      <c r="E147" s="32" t="s">
        <v>485</v>
      </c>
      <c r="F147" s="33" t="s">
        <v>21</v>
      </c>
      <c r="G147" s="33" t="s">
        <v>418</v>
      </c>
      <c r="H147" s="34">
        <v>218640.92237399999</v>
      </c>
      <c r="I147" s="34">
        <v>3021.4338760000001</v>
      </c>
      <c r="J147" s="34">
        <v>14832.536483</v>
      </c>
      <c r="K147" s="34">
        <v>140.78739899999999</v>
      </c>
      <c r="L147" s="35">
        <f t="shared" si="3"/>
        <v>9.491795227428601E-3</v>
      </c>
      <c r="M147" s="34">
        <v>0</v>
      </c>
      <c r="N147" s="34">
        <v>206829.81976699998</v>
      </c>
    </row>
    <row r="148" spans="1:14" ht="42.75" customHeight="1" thickBot="1" x14ac:dyDescent="0.2">
      <c r="A148" s="30" t="s">
        <v>414</v>
      </c>
      <c r="B148" s="20" t="s">
        <v>529</v>
      </c>
      <c r="C148" s="32" t="s">
        <v>527</v>
      </c>
      <c r="D148" s="32" t="s">
        <v>530</v>
      </c>
      <c r="E148" s="32" t="s">
        <v>485</v>
      </c>
      <c r="F148" s="33" t="s">
        <v>21</v>
      </c>
      <c r="G148" s="33" t="s">
        <v>418</v>
      </c>
      <c r="H148" s="34">
        <v>709349.28672700003</v>
      </c>
      <c r="I148" s="34">
        <v>6.8842660000000002</v>
      </c>
      <c r="J148" s="34">
        <v>250885.048557</v>
      </c>
      <c r="K148" s="34">
        <v>20.633929999999999</v>
      </c>
      <c r="L148" s="35">
        <f t="shared" si="3"/>
        <v>8.2244558289459239E-5</v>
      </c>
      <c r="M148" s="34">
        <v>0</v>
      </c>
      <c r="N148" s="34">
        <v>458471.12243600003</v>
      </c>
    </row>
    <row r="149" spans="1:14" ht="42.75" customHeight="1" thickBot="1" x14ac:dyDescent="0.2">
      <c r="A149" s="30" t="s">
        <v>414</v>
      </c>
      <c r="B149" s="20" t="s">
        <v>531</v>
      </c>
      <c r="C149" s="32" t="s">
        <v>532</v>
      </c>
      <c r="D149" s="32" t="s">
        <v>166</v>
      </c>
      <c r="E149" s="32" t="s">
        <v>115</v>
      </c>
      <c r="F149" s="33" t="s">
        <v>21</v>
      </c>
      <c r="G149" s="33" t="s">
        <v>22</v>
      </c>
      <c r="H149" s="34">
        <v>13303.851000000001</v>
      </c>
      <c r="I149" s="34">
        <v>8300.3879280000001</v>
      </c>
      <c r="J149" s="34">
        <v>2616.7746320000001</v>
      </c>
      <c r="K149" s="34">
        <v>0</v>
      </c>
      <c r="L149" s="35">
        <f t="shared" si="3"/>
        <v>0</v>
      </c>
      <c r="M149" s="34">
        <v>0</v>
      </c>
      <c r="N149" s="34">
        <v>18987.464295999998</v>
      </c>
    </row>
    <row r="150" spans="1:14" ht="42.75" customHeight="1" thickBot="1" x14ac:dyDescent="0.2">
      <c r="A150" s="30" t="s">
        <v>414</v>
      </c>
      <c r="B150" s="20" t="s">
        <v>533</v>
      </c>
      <c r="C150" s="32" t="s">
        <v>532</v>
      </c>
      <c r="D150" s="32" t="s">
        <v>534</v>
      </c>
      <c r="E150" s="32" t="s">
        <v>115</v>
      </c>
      <c r="F150" s="33" t="s">
        <v>21</v>
      </c>
      <c r="G150" s="33" t="s">
        <v>45</v>
      </c>
      <c r="H150" s="34">
        <v>50000</v>
      </c>
      <c r="I150" s="34">
        <v>299999.87843500002</v>
      </c>
      <c r="J150" s="34">
        <v>103.078827</v>
      </c>
      <c r="K150" s="34">
        <v>103.078827</v>
      </c>
      <c r="L150" s="35">
        <f t="shared" si="3"/>
        <v>1</v>
      </c>
      <c r="M150" s="34">
        <v>0</v>
      </c>
      <c r="N150" s="34">
        <v>349896.79960800003</v>
      </c>
    </row>
    <row r="151" spans="1:14" ht="42.75" customHeight="1" thickBot="1" x14ac:dyDescent="0.2">
      <c r="A151" s="30" t="s">
        <v>414</v>
      </c>
      <c r="B151" s="20" t="s">
        <v>535</v>
      </c>
      <c r="C151" s="32" t="s">
        <v>532</v>
      </c>
      <c r="D151" s="32" t="s">
        <v>171</v>
      </c>
      <c r="E151" s="32" t="s">
        <v>115</v>
      </c>
      <c r="F151" s="33" t="s">
        <v>21</v>
      </c>
      <c r="G151" s="33" t="s">
        <v>22</v>
      </c>
      <c r="H151" s="34">
        <v>150400</v>
      </c>
      <c r="I151" s="34">
        <v>327.39505500000001</v>
      </c>
      <c r="J151" s="34">
        <v>2505.0450000000001</v>
      </c>
      <c r="K151" s="34">
        <v>0</v>
      </c>
      <c r="L151" s="35">
        <f t="shared" si="3"/>
        <v>0</v>
      </c>
      <c r="M151" s="34">
        <v>0</v>
      </c>
      <c r="N151" s="34">
        <v>148222.35005499999</v>
      </c>
    </row>
    <row r="152" spans="1:14" ht="42.75" customHeight="1" thickBot="1" x14ac:dyDescent="0.2">
      <c r="A152" s="30" t="s">
        <v>414</v>
      </c>
      <c r="B152" s="20" t="s">
        <v>536</v>
      </c>
      <c r="C152" s="32" t="s">
        <v>537</v>
      </c>
      <c r="D152" s="32" t="s">
        <v>538</v>
      </c>
      <c r="E152" s="32" t="s">
        <v>467</v>
      </c>
      <c r="F152" s="33" t="s">
        <v>21</v>
      </c>
      <c r="G152" s="33" t="s">
        <v>45</v>
      </c>
      <c r="H152" s="34">
        <v>512994.85587700002</v>
      </c>
      <c r="I152" s="34">
        <v>10497.124512</v>
      </c>
      <c r="J152" s="34">
        <v>28314.622791000002</v>
      </c>
      <c r="K152" s="34">
        <v>365.54074400000002</v>
      </c>
      <c r="L152" s="35">
        <f t="shared" si="3"/>
        <v>1.2909963402944915E-2</v>
      </c>
      <c r="M152" s="34">
        <v>0</v>
      </c>
      <c r="N152" s="34">
        <v>495177.35759800003</v>
      </c>
    </row>
    <row r="153" spans="1:14" ht="42.75" customHeight="1" thickBot="1" x14ac:dyDescent="0.2">
      <c r="A153" s="30" t="s">
        <v>414</v>
      </c>
      <c r="B153" s="20" t="s">
        <v>539</v>
      </c>
      <c r="C153" s="32" t="s">
        <v>540</v>
      </c>
      <c r="D153" s="32" t="s">
        <v>541</v>
      </c>
      <c r="E153" s="32" t="s">
        <v>467</v>
      </c>
      <c r="F153" s="33" t="s">
        <v>21</v>
      </c>
      <c r="G153" s="33" t="s">
        <v>45</v>
      </c>
      <c r="H153" s="34">
        <v>100000</v>
      </c>
      <c r="I153" s="34">
        <v>1500</v>
      </c>
      <c r="J153" s="34">
        <v>20.301628999999998</v>
      </c>
      <c r="K153" s="34">
        <v>20.301628999999998</v>
      </c>
      <c r="L153" s="35">
        <f t="shared" si="3"/>
        <v>1</v>
      </c>
      <c r="M153" s="34">
        <v>0</v>
      </c>
      <c r="N153" s="34">
        <v>101479.69837100001</v>
      </c>
    </row>
    <row r="154" spans="1:14" ht="42.75" customHeight="1" thickBot="1" x14ac:dyDescent="0.2">
      <c r="A154" s="30" t="s">
        <v>414</v>
      </c>
      <c r="B154" s="20" t="s">
        <v>542</v>
      </c>
      <c r="C154" s="32" t="s">
        <v>540</v>
      </c>
      <c r="D154" s="32" t="s">
        <v>543</v>
      </c>
      <c r="E154" s="32" t="s">
        <v>467</v>
      </c>
      <c r="F154" s="33" t="s">
        <v>21</v>
      </c>
      <c r="G154" s="33" t="s">
        <v>45</v>
      </c>
      <c r="H154" s="34">
        <v>227384</v>
      </c>
      <c r="I154" s="34">
        <v>100032.001968</v>
      </c>
      <c r="J154" s="34">
        <v>5.8551080000000004</v>
      </c>
      <c r="K154" s="34">
        <v>5.8551080000000004</v>
      </c>
      <c r="L154" s="35">
        <f t="shared" si="3"/>
        <v>1</v>
      </c>
      <c r="M154" s="34">
        <v>0</v>
      </c>
      <c r="N154" s="34">
        <v>327410.14685999998</v>
      </c>
    </row>
    <row r="155" spans="1:14" ht="42.75" customHeight="1" thickBot="1" x14ac:dyDescent="0.2">
      <c r="A155" s="30" t="s">
        <v>414</v>
      </c>
      <c r="B155" s="20">
        <v>27</v>
      </c>
      <c r="C155" s="32" t="s">
        <v>544</v>
      </c>
      <c r="D155" s="32" t="s">
        <v>545</v>
      </c>
      <c r="E155" s="32" t="s">
        <v>546</v>
      </c>
      <c r="F155" s="33" t="s">
        <v>21</v>
      </c>
      <c r="G155" s="33" t="s">
        <v>45</v>
      </c>
      <c r="H155" s="34">
        <v>1995881.2979969999</v>
      </c>
      <c r="I155" s="34">
        <v>300160.40436799999</v>
      </c>
      <c r="J155" s="34">
        <v>65179.714617999998</v>
      </c>
      <c r="K155" s="34">
        <v>1959.155098</v>
      </c>
      <c r="L155" s="35">
        <f t="shared" si="3"/>
        <v>3.005774280360167E-2</v>
      </c>
      <c r="M155" s="34">
        <v>0</v>
      </c>
      <c r="N155" s="34">
        <v>2230861.9877469996</v>
      </c>
    </row>
    <row r="156" spans="1:14" ht="42.75" customHeight="1" thickBot="1" x14ac:dyDescent="0.2">
      <c r="A156" s="30" t="s">
        <v>414</v>
      </c>
      <c r="B156" s="20">
        <v>28</v>
      </c>
      <c r="C156" s="32" t="s">
        <v>547</v>
      </c>
      <c r="D156" s="32" t="s">
        <v>548</v>
      </c>
      <c r="E156" s="32" t="s">
        <v>485</v>
      </c>
      <c r="F156" s="33" t="s">
        <v>21</v>
      </c>
      <c r="G156" s="33" t="s">
        <v>45</v>
      </c>
      <c r="H156" s="34">
        <v>1136835.0396439999</v>
      </c>
      <c r="I156" s="34">
        <v>1292351.896797</v>
      </c>
      <c r="J156" s="34">
        <v>443040.59020699997</v>
      </c>
      <c r="K156" s="34">
        <v>12377.524931</v>
      </c>
      <c r="L156" s="35">
        <f t="shared" si="3"/>
        <v>2.7937677053962259E-2</v>
      </c>
      <c r="M156" s="34">
        <v>0</v>
      </c>
      <c r="N156" s="34">
        <v>1986146.3462339996</v>
      </c>
    </row>
    <row r="157" spans="1:14" ht="42.75" customHeight="1" thickBot="1" x14ac:dyDescent="0.2">
      <c r="A157" s="30" t="s">
        <v>414</v>
      </c>
      <c r="B157" s="20">
        <v>29</v>
      </c>
      <c r="C157" s="32" t="s">
        <v>549</v>
      </c>
      <c r="D157" s="32" t="s">
        <v>550</v>
      </c>
      <c r="E157" s="32" t="s">
        <v>523</v>
      </c>
      <c r="F157" s="33" t="s">
        <v>21</v>
      </c>
      <c r="G157" s="33" t="s">
        <v>45</v>
      </c>
      <c r="H157" s="34">
        <v>617000</v>
      </c>
      <c r="I157" s="34">
        <v>450007.05042500002</v>
      </c>
      <c r="J157" s="34">
        <v>60875.796933999998</v>
      </c>
      <c r="K157" s="34">
        <v>97.422143000000005</v>
      </c>
      <c r="L157" s="35">
        <f t="shared" si="3"/>
        <v>1.6003427947830012E-3</v>
      </c>
      <c r="M157" s="34">
        <v>0</v>
      </c>
      <c r="N157" s="34">
        <v>1006131.253491</v>
      </c>
    </row>
    <row r="158" spans="1:14" ht="42.75" customHeight="1" thickBot="1" x14ac:dyDescent="0.2">
      <c r="A158" s="30" t="s">
        <v>414</v>
      </c>
      <c r="B158" s="20">
        <v>30</v>
      </c>
      <c r="C158" s="32" t="s">
        <v>551</v>
      </c>
      <c r="D158" s="32" t="s">
        <v>552</v>
      </c>
      <c r="E158" s="32" t="s">
        <v>553</v>
      </c>
      <c r="F158" s="33" t="s">
        <v>21</v>
      </c>
      <c r="G158" s="33" t="s">
        <v>450</v>
      </c>
      <c r="H158" s="34">
        <v>0</v>
      </c>
      <c r="I158" s="34">
        <v>30000</v>
      </c>
      <c r="J158" s="34">
        <v>1840.3822150000001</v>
      </c>
      <c r="K158" s="34">
        <v>53.328530999999998</v>
      </c>
      <c r="L158" s="35">
        <f t="shared" si="3"/>
        <v>2.897687804486852E-2</v>
      </c>
      <c r="M158" s="34">
        <v>0</v>
      </c>
      <c r="N158" s="34">
        <v>28159.617784999999</v>
      </c>
    </row>
    <row r="159" spans="1:14" ht="42.75" customHeight="1" thickBot="1" x14ac:dyDescent="0.2">
      <c r="A159" s="30" t="s">
        <v>414</v>
      </c>
      <c r="B159" s="20">
        <v>31</v>
      </c>
      <c r="C159" s="32" t="s">
        <v>123</v>
      </c>
      <c r="D159" s="32" t="s">
        <v>554</v>
      </c>
      <c r="E159" s="32" t="s">
        <v>523</v>
      </c>
      <c r="F159" s="33" t="s">
        <v>21</v>
      </c>
      <c r="G159" s="33" t="s">
        <v>22</v>
      </c>
      <c r="H159" s="34">
        <v>125000</v>
      </c>
      <c r="I159" s="34">
        <v>125001.856228</v>
      </c>
      <c r="J159" s="34">
        <v>245.81086299999998</v>
      </c>
      <c r="K159" s="34">
        <v>245.16174799999999</v>
      </c>
      <c r="L159" s="35">
        <f t="shared" si="3"/>
        <v>0.99735929083003949</v>
      </c>
      <c r="M159" s="34">
        <v>0</v>
      </c>
      <c r="N159" s="34">
        <v>249756.04536500003</v>
      </c>
    </row>
    <row r="160" spans="1:14" ht="42.75" customHeight="1" thickBot="1" x14ac:dyDescent="0.2">
      <c r="A160" s="30" t="s">
        <v>414</v>
      </c>
      <c r="B160" s="20">
        <v>32</v>
      </c>
      <c r="C160" s="32" t="s">
        <v>555</v>
      </c>
      <c r="D160" s="32" t="s">
        <v>556</v>
      </c>
      <c r="E160" s="32" t="s">
        <v>557</v>
      </c>
      <c r="F160" s="33" t="s">
        <v>21</v>
      </c>
      <c r="G160" s="33" t="s">
        <v>45</v>
      </c>
      <c r="H160" s="34">
        <v>400393.94993599999</v>
      </c>
      <c r="I160" s="34">
        <v>2743820.5704399999</v>
      </c>
      <c r="J160" s="34">
        <v>2942449.5908940001</v>
      </c>
      <c r="K160" s="34">
        <v>1.7133069999999999</v>
      </c>
      <c r="L160" s="35">
        <f t="shared" si="3"/>
        <v>5.8227233706982499E-7</v>
      </c>
      <c r="M160" s="34">
        <v>0</v>
      </c>
      <c r="N160" s="34">
        <v>201764.92948199995</v>
      </c>
    </row>
    <row r="161" spans="1:14" ht="42.75" customHeight="1" thickBot="1" x14ac:dyDescent="0.2">
      <c r="A161" s="30" t="s">
        <v>414</v>
      </c>
      <c r="B161" s="20">
        <v>33</v>
      </c>
      <c r="C161" s="32" t="s">
        <v>558</v>
      </c>
      <c r="D161" s="32" t="s">
        <v>559</v>
      </c>
      <c r="E161" s="32" t="s">
        <v>546</v>
      </c>
      <c r="F161" s="33" t="s">
        <v>21</v>
      </c>
      <c r="G161" s="33" t="s">
        <v>45</v>
      </c>
      <c r="H161" s="34">
        <v>0</v>
      </c>
      <c r="I161" s="34">
        <v>100041.20699999999</v>
      </c>
      <c r="J161" s="34">
        <v>0</v>
      </c>
      <c r="K161" s="34">
        <v>0</v>
      </c>
      <c r="L161" s="35" t="str">
        <f t="shared" si="3"/>
        <v>-</v>
      </c>
      <c r="M161" s="34">
        <v>0</v>
      </c>
      <c r="N161" s="34">
        <v>100041.20699999999</v>
      </c>
    </row>
    <row r="162" spans="1:14" ht="42.75" customHeight="1" thickBot="1" x14ac:dyDescent="0.2">
      <c r="A162" s="30" t="s">
        <v>414</v>
      </c>
      <c r="B162" s="20">
        <v>34</v>
      </c>
      <c r="C162" s="32" t="s">
        <v>560</v>
      </c>
      <c r="D162" s="32" t="s">
        <v>561</v>
      </c>
      <c r="E162" s="32" t="s">
        <v>562</v>
      </c>
      <c r="F162" s="33" t="s">
        <v>21</v>
      </c>
      <c r="G162" s="33" t="s">
        <v>45</v>
      </c>
      <c r="H162" s="34">
        <v>0</v>
      </c>
      <c r="I162" s="34">
        <v>75290.455000000002</v>
      </c>
      <c r="J162" s="34">
        <v>0</v>
      </c>
      <c r="K162" s="34">
        <v>0</v>
      </c>
      <c r="L162" s="35" t="str">
        <f t="shared" si="3"/>
        <v>-</v>
      </c>
      <c r="M162" s="34">
        <v>0</v>
      </c>
      <c r="N162" s="34">
        <v>75290.455000000002</v>
      </c>
    </row>
    <row r="163" spans="1:14" ht="42.75" customHeight="1" thickBot="1" x14ac:dyDescent="0.2">
      <c r="A163" s="30" t="s">
        <v>414</v>
      </c>
      <c r="B163" s="20" t="s">
        <v>563</v>
      </c>
      <c r="C163" s="32" t="s">
        <v>564</v>
      </c>
      <c r="D163" s="32" t="s">
        <v>565</v>
      </c>
      <c r="E163" s="32" t="s">
        <v>566</v>
      </c>
      <c r="F163" s="33" t="s">
        <v>21</v>
      </c>
      <c r="G163" s="33" t="s">
        <v>45</v>
      </c>
      <c r="H163" s="34">
        <v>0</v>
      </c>
      <c r="I163" s="34">
        <v>25300</v>
      </c>
      <c r="J163" s="34">
        <v>0</v>
      </c>
      <c r="K163" s="34">
        <v>0</v>
      </c>
      <c r="L163" s="35" t="str">
        <f t="shared" si="3"/>
        <v>-</v>
      </c>
      <c r="M163" s="34">
        <v>0</v>
      </c>
      <c r="N163" s="34">
        <v>25300</v>
      </c>
    </row>
    <row r="164" spans="1:14" ht="42.75" customHeight="1" thickBot="1" x14ac:dyDescent="0.2">
      <c r="A164" s="30" t="s">
        <v>414</v>
      </c>
      <c r="B164" s="20" t="s">
        <v>567</v>
      </c>
      <c r="C164" s="32" t="s">
        <v>564</v>
      </c>
      <c r="D164" s="32" t="s">
        <v>568</v>
      </c>
      <c r="E164" s="32" t="s">
        <v>566</v>
      </c>
      <c r="F164" s="33" t="s">
        <v>21</v>
      </c>
      <c r="G164" s="33" t="s">
        <v>45</v>
      </c>
      <c r="H164" s="34">
        <v>0</v>
      </c>
      <c r="I164" s="34">
        <v>41600</v>
      </c>
      <c r="J164" s="34">
        <v>0</v>
      </c>
      <c r="K164" s="34">
        <v>0</v>
      </c>
      <c r="L164" s="35" t="str">
        <f t="shared" si="3"/>
        <v>-</v>
      </c>
      <c r="M164" s="34">
        <v>0</v>
      </c>
      <c r="N164" s="34">
        <v>41600</v>
      </c>
    </row>
    <row r="165" spans="1:14" ht="42.75" customHeight="1" thickBot="1" x14ac:dyDescent="0.2">
      <c r="A165" s="30" t="s">
        <v>414</v>
      </c>
      <c r="B165" s="20" t="s">
        <v>569</v>
      </c>
      <c r="C165" s="32" t="s">
        <v>564</v>
      </c>
      <c r="D165" s="32" t="s">
        <v>570</v>
      </c>
      <c r="E165" s="32" t="s">
        <v>566</v>
      </c>
      <c r="F165" s="33" t="s">
        <v>21</v>
      </c>
      <c r="G165" s="33" t="s">
        <v>45</v>
      </c>
      <c r="H165" s="34">
        <v>0</v>
      </c>
      <c r="I165" s="34">
        <v>41700</v>
      </c>
      <c r="J165" s="34">
        <v>0</v>
      </c>
      <c r="K165" s="34">
        <v>0</v>
      </c>
      <c r="L165" s="35" t="str">
        <f t="shared" si="3"/>
        <v>-</v>
      </c>
      <c r="M165" s="34">
        <v>0</v>
      </c>
      <c r="N165" s="34">
        <v>41700</v>
      </c>
    </row>
    <row r="166" spans="1:14" ht="42.75" customHeight="1" thickBot="1" x14ac:dyDescent="0.2">
      <c r="A166" s="30" t="s">
        <v>414</v>
      </c>
      <c r="B166" s="20" t="s">
        <v>571</v>
      </c>
      <c r="C166" s="32" t="s">
        <v>564</v>
      </c>
      <c r="D166" s="32" t="s">
        <v>572</v>
      </c>
      <c r="E166" s="32" t="s">
        <v>566</v>
      </c>
      <c r="F166" s="33" t="s">
        <v>21</v>
      </c>
      <c r="G166" s="33" t="s">
        <v>45</v>
      </c>
      <c r="H166" s="34">
        <v>0</v>
      </c>
      <c r="I166" s="34">
        <v>368610</v>
      </c>
      <c r="J166" s="34">
        <v>0</v>
      </c>
      <c r="K166" s="34">
        <v>0</v>
      </c>
      <c r="L166" s="35" t="str">
        <f t="shared" si="3"/>
        <v>-</v>
      </c>
      <c r="M166" s="34">
        <v>0</v>
      </c>
      <c r="N166" s="34">
        <v>368610</v>
      </c>
    </row>
    <row r="167" spans="1:14" ht="42.75" customHeight="1" thickBot="1" x14ac:dyDescent="0.2">
      <c r="A167" s="30" t="s">
        <v>414</v>
      </c>
      <c r="B167" s="20" t="s">
        <v>573</v>
      </c>
      <c r="C167" s="32" t="s">
        <v>564</v>
      </c>
      <c r="D167" s="32" t="s">
        <v>574</v>
      </c>
      <c r="E167" s="32" t="s">
        <v>566</v>
      </c>
      <c r="F167" s="33" t="s">
        <v>21</v>
      </c>
      <c r="G167" s="33" t="s">
        <v>45</v>
      </c>
      <c r="H167" s="34">
        <v>0</v>
      </c>
      <c r="I167" s="34">
        <v>20000</v>
      </c>
      <c r="J167" s="34">
        <v>0</v>
      </c>
      <c r="K167" s="34">
        <v>0</v>
      </c>
      <c r="L167" s="35" t="str">
        <f t="shared" si="3"/>
        <v>-</v>
      </c>
      <c r="M167" s="34">
        <v>0</v>
      </c>
      <c r="N167" s="34">
        <v>20000</v>
      </c>
    </row>
    <row r="168" spans="1:14" ht="42.75" customHeight="1" thickBot="1" x14ac:dyDescent="0.2">
      <c r="A168" s="30" t="s">
        <v>414</v>
      </c>
      <c r="B168" s="20" t="s">
        <v>575</v>
      </c>
      <c r="C168" s="32" t="s">
        <v>564</v>
      </c>
      <c r="D168" s="32" t="s">
        <v>576</v>
      </c>
      <c r="E168" s="32" t="s">
        <v>566</v>
      </c>
      <c r="F168" s="33" t="s">
        <v>21</v>
      </c>
      <c r="G168" s="33" t="s">
        <v>45</v>
      </c>
      <c r="H168" s="34">
        <v>0</v>
      </c>
      <c r="I168" s="34">
        <v>331600</v>
      </c>
      <c r="J168" s="34">
        <v>0</v>
      </c>
      <c r="K168" s="34">
        <v>0</v>
      </c>
      <c r="L168" s="35" t="str">
        <f t="shared" si="3"/>
        <v>-</v>
      </c>
      <c r="M168" s="34">
        <v>0</v>
      </c>
      <c r="N168" s="34">
        <v>331600</v>
      </c>
    </row>
    <row r="169" spans="1:14" ht="42.75" customHeight="1" thickBot="1" x14ac:dyDescent="0.2">
      <c r="A169" s="30" t="s">
        <v>414</v>
      </c>
      <c r="B169" s="20" t="s">
        <v>577</v>
      </c>
      <c r="C169" s="32" t="s">
        <v>578</v>
      </c>
      <c r="D169" s="32" t="s">
        <v>579</v>
      </c>
      <c r="E169" s="32" t="s">
        <v>580</v>
      </c>
      <c r="F169" s="33" t="s">
        <v>21</v>
      </c>
      <c r="G169" s="33" t="s">
        <v>45</v>
      </c>
      <c r="H169" s="34">
        <v>0</v>
      </c>
      <c r="I169" s="34">
        <v>23599.906999999999</v>
      </c>
      <c r="J169" s="34">
        <v>0</v>
      </c>
      <c r="K169" s="34">
        <v>0</v>
      </c>
      <c r="L169" s="35" t="str">
        <f t="shared" si="3"/>
        <v>-</v>
      </c>
      <c r="M169" s="34">
        <v>0</v>
      </c>
      <c r="N169" s="34">
        <v>23599.906999999999</v>
      </c>
    </row>
    <row r="170" spans="1:14" ht="42.75" customHeight="1" thickBot="1" x14ac:dyDescent="0.2">
      <c r="A170" s="30" t="s">
        <v>414</v>
      </c>
      <c r="B170" s="20" t="s">
        <v>581</v>
      </c>
      <c r="C170" s="32" t="s">
        <v>578</v>
      </c>
      <c r="D170" s="32" t="s">
        <v>582</v>
      </c>
      <c r="E170" s="32" t="s">
        <v>580</v>
      </c>
      <c r="F170" s="33" t="s">
        <v>21</v>
      </c>
      <c r="G170" s="33" t="s">
        <v>45</v>
      </c>
      <c r="H170" s="34">
        <v>0</v>
      </c>
      <c r="I170" s="34">
        <v>105800</v>
      </c>
      <c r="J170" s="34">
        <v>0</v>
      </c>
      <c r="K170" s="34">
        <v>0</v>
      </c>
      <c r="L170" s="35" t="str">
        <f t="shared" si="3"/>
        <v>-</v>
      </c>
      <c r="M170" s="34">
        <v>0</v>
      </c>
      <c r="N170" s="34">
        <v>105800</v>
      </c>
    </row>
    <row r="171" spans="1:14" ht="42.75" customHeight="1" thickBot="1" x14ac:dyDescent="0.2">
      <c r="A171" s="30" t="s">
        <v>414</v>
      </c>
      <c r="B171" s="20">
        <v>37</v>
      </c>
      <c r="C171" s="32" t="s">
        <v>583</v>
      </c>
      <c r="D171" s="32" t="s">
        <v>584</v>
      </c>
      <c r="E171" s="32" t="s">
        <v>523</v>
      </c>
      <c r="F171" s="33" t="s">
        <v>21</v>
      </c>
      <c r="G171" s="33" t="s">
        <v>45</v>
      </c>
      <c r="H171" s="37">
        <v>0</v>
      </c>
      <c r="I171" s="37">
        <v>300034.19900000002</v>
      </c>
      <c r="J171" s="37">
        <v>0</v>
      </c>
      <c r="K171" s="37">
        <v>0</v>
      </c>
      <c r="L171" s="35" t="str">
        <f t="shared" si="3"/>
        <v>-</v>
      </c>
      <c r="M171" s="34">
        <v>0</v>
      </c>
      <c r="N171" s="37">
        <v>300034.19900000002</v>
      </c>
    </row>
    <row r="172" spans="1:14" ht="42.75" customHeight="1" thickBot="1" x14ac:dyDescent="0.2">
      <c r="A172" s="30" t="s">
        <v>414</v>
      </c>
      <c r="B172" s="20">
        <v>38</v>
      </c>
      <c r="C172" s="32" t="s">
        <v>585</v>
      </c>
      <c r="D172" s="32" t="s">
        <v>586</v>
      </c>
      <c r="E172" s="32" t="s">
        <v>587</v>
      </c>
      <c r="F172" s="33" t="s">
        <v>21</v>
      </c>
      <c r="G172" s="33" t="s">
        <v>45</v>
      </c>
      <c r="H172" s="37">
        <v>0</v>
      </c>
      <c r="I172" s="37">
        <v>50000</v>
      </c>
      <c r="J172" s="37">
        <v>0.640289</v>
      </c>
      <c r="K172" s="37">
        <v>0.640289</v>
      </c>
      <c r="L172" s="35">
        <f t="shared" si="3"/>
        <v>1</v>
      </c>
      <c r="M172" s="34">
        <v>0</v>
      </c>
      <c r="N172" s="37">
        <v>49999.359710999997</v>
      </c>
    </row>
    <row r="173" spans="1:14" s="15" customFormat="1" ht="42.75" customHeight="1" thickBot="1" x14ac:dyDescent="0.2">
      <c r="A173" s="30" t="s">
        <v>588</v>
      </c>
      <c r="B173" s="20">
        <v>1</v>
      </c>
      <c r="C173" s="32" t="s">
        <v>589</v>
      </c>
      <c r="D173" s="38" t="s">
        <v>378</v>
      </c>
      <c r="E173" s="32" t="s">
        <v>590</v>
      </c>
      <c r="F173" s="33" t="s">
        <v>591</v>
      </c>
      <c r="G173" s="33" t="s">
        <v>592</v>
      </c>
      <c r="H173" s="34">
        <v>6759</v>
      </c>
      <c r="I173" s="34">
        <v>69.313047999999995</v>
      </c>
      <c r="J173" s="34">
        <v>69.313047999999995</v>
      </c>
      <c r="K173" s="34">
        <v>10.113619</v>
      </c>
      <c r="L173" s="35">
        <f t="shared" si="3"/>
        <v>0.14591219534884689</v>
      </c>
      <c r="M173" s="34">
        <v>0</v>
      </c>
      <c r="N173" s="43">
        <v>6759</v>
      </c>
    </row>
    <row r="174" spans="1:14" s="15" customFormat="1" ht="42.75" customHeight="1" thickBot="1" x14ac:dyDescent="0.2">
      <c r="A174" s="30" t="s">
        <v>588</v>
      </c>
      <c r="B174" s="20">
        <v>2</v>
      </c>
      <c r="C174" s="32" t="s">
        <v>589</v>
      </c>
      <c r="D174" s="38" t="s">
        <v>378</v>
      </c>
      <c r="E174" s="32" t="s">
        <v>593</v>
      </c>
      <c r="F174" s="33" t="s">
        <v>591</v>
      </c>
      <c r="G174" s="33" t="s">
        <v>594</v>
      </c>
      <c r="H174" s="34">
        <v>2552</v>
      </c>
      <c r="I174" s="34">
        <v>63.685316</v>
      </c>
      <c r="J174" s="34">
        <v>63.685316</v>
      </c>
      <c r="K174" s="34">
        <v>18.731807</v>
      </c>
      <c r="L174" s="35">
        <f t="shared" si="3"/>
        <v>0.29413070667655949</v>
      </c>
      <c r="M174" s="34">
        <v>0</v>
      </c>
      <c r="N174" s="43">
        <v>2552</v>
      </c>
    </row>
    <row r="175" spans="1:14" s="15" customFormat="1" ht="42.75" customHeight="1" thickBot="1" x14ac:dyDescent="0.2">
      <c r="A175" s="30" t="s">
        <v>588</v>
      </c>
      <c r="B175" s="20">
        <v>3</v>
      </c>
      <c r="C175" s="32" t="s">
        <v>595</v>
      </c>
      <c r="D175" s="32" t="s">
        <v>596</v>
      </c>
      <c r="E175" s="32" t="s">
        <v>590</v>
      </c>
      <c r="F175" s="33" t="s">
        <v>591</v>
      </c>
      <c r="G175" s="33" t="s">
        <v>597</v>
      </c>
      <c r="H175" s="34">
        <v>14161.552233</v>
      </c>
      <c r="I175" s="34">
        <v>119.189521</v>
      </c>
      <c r="J175" s="34">
        <v>119.189521</v>
      </c>
      <c r="K175" s="34">
        <v>39.262839</v>
      </c>
      <c r="L175" s="35">
        <f t="shared" si="3"/>
        <v>0.32941519246478052</v>
      </c>
      <c r="M175" s="34">
        <v>0</v>
      </c>
      <c r="N175" s="43">
        <v>14161.552233</v>
      </c>
    </row>
    <row r="176" spans="1:14" s="15" customFormat="1" ht="42.75" customHeight="1" thickBot="1" x14ac:dyDescent="0.2">
      <c r="A176" s="30" t="s">
        <v>588</v>
      </c>
      <c r="B176" s="20">
        <v>4</v>
      </c>
      <c r="C176" s="32" t="s">
        <v>598</v>
      </c>
      <c r="D176" s="32" t="s">
        <v>599</v>
      </c>
      <c r="E176" s="32" t="s">
        <v>590</v>
      </c>
      <c r="F176" s="33" t="s">
        <v>38</v>
      </c>
      <c r="G176" s="33" t="s">
        <v>600</v>
      </c>
      <c r="H176" s="34">
        <v>2836.7976269999999</v>
      </c>
      <c r="I176" s="34">
        <v>96.509089000000003</v>
      </c>
      <c r="J176" s="34">
        <v>104.969759</v>
      </c>
      <c r="K176" s="34">
        <v>0</v>
      </c>
      <c r="L176" s="35">
        <f t="shared" si="3"/>
        <v>0</v>
      </c>
      <c r="M176" s="34">
        <v>0</v>
      </c>
      <c r="N176" s="43">
        <v>2828.336957</v>
      </c>
    </row>
    <row r="177" spans="1:14" s="15" customFormat="1" ht="42.75" customHeight="1" thickBot="1" x14ac:dyDescent="0.2">
      <c r="A177" s="30" t="s">
        <v>588</v>
      </c>
      <c r="B177" s="20">
        <v>5</v>
      </c>
      <c r="C177" s="32" t="s">
        <v>601</v>
      </c>
      <c r="D177" s="32" t="s">
        <v>602</v>
      </c>
      <c r="E177" s="32" t="s">
        <v>603</v>
      </c>
      <c r="F177" s="33" t="s">
        <v>365</v>
      </c>
      <c r="G177" s="33" t="s">
        <v>604</v>
      </c>
      <c r="H177" s="34">
        <v>31212.393925</v>
      </c>
      <c r="I177" s="34">
        <v>306.37985300000003</v>
      </c>
      <c r="J177" s="34">
        <v>705.93552399999999</v>
      </c>
      <c r="K177" s="34">
        <v>205.93552399999999</v>
      </c>
      <c r="L177" s="35">
        <f t="shared" si="3"/>
        <v>0.29172001832847272</v>
      </c>
      <c r="M177" s="34">
        <v>0</v>
      </c>
      <c r="N177" s="43">
        <v>30812.838253999998</v>
      </c>
    </row>
    <row r="178" spans="1:14" s="15" customFormat="1" ht="42.75" customHeight="1" thickBot="1" x14ac:dyDescent="0.2">
      <c r="A178" s="30" t="s">
        <v>588</v>
      </c>
      <c r="B178" s="20">
        <v>6</v>
      </c>
      <c r="C178" s="32" t="s">
        <v>605</v>
      </c>
      <c r="D178" s="38" t="s">
        <v>378</v>
      </c>
      <c r="E178" s="32" t="s">
        <v>606</v>
      </c>
      <c r="F178" s="33" t="s">
        <v>607</v>
      </c>
      <c r="G178" s="33" t="s">
        <v>608</v>
      </c>
      <c r="H178" s="69">
        <v>1894.6890000000001</v>
      </c>
      <c r="I178" s="51">
        <v>26.57</v>
      </c>
      <c r="J178" s="51">
        <v>29.663</v>
      </c>
      <c r="K178" s="51">
        <v>16.463000000000001</v>
      </c>
      <c r="L178" s="35">
        <f t="shared" si="3"/>
        <v>0.55500117992111386</v>
      </c>
      <c r="M178" s="51">
        <v>0</v>
      </c>
      <c r="N178" s="70">
        <v>1891.596</v>
      </c>
    </row>
    <row r="179" spans="1:14" s="15" customFormat="1" ht="42.75" customHeight="1" thickBot="1" x14ac:dyDescent="0.2">
      <c r="A179" s="30" t="s">
        <v>588</v>
      </c>
      <c r="B179" s="20">
        <v>7</v>
      </c>
      <c r="C179" s="32" t="s">
        <v>609</v>
      </c>
      <c r="D179" s="32" t="s">
        <v>610</v>
      </c>
      <c r="E179" s="32" t="s">
        <v>611</v>
      </c>
      <c r="F179" s="33" t="s">
        <v>612</v>
      </c>
      <c r="G179" s="33" t="s">
        <v>613</v>
      </c>
      <c r="H179" s="34">
        <v>8798.0529690000003</v>
      </c>
      <c r="I179" s="34">
        <v>3060.151194</v>
      </c>
      <c r="J179" s="34">
        <v>1826.5973429999999</v>
      </c>
      <c r="K179" s="34">
        <v>326.59734300000002</v>
      </c>
      <c r="L179" s="35">
        <f t="shared" si="3"/>
        <v>0.17880095153516273</v>
      </c>
      <c r="M179" s="34">
        <v>1033</v>
      </c>
      <c r="N179" s="43">
        <v>8998.6068200000009</v>
      </c>
    </row>
    <row r="180" spans="1:14" s="15" customFormat="1" ht="42.75" customHeight="1" thickBot="1" x14ac:dyDescent="0.2">
      <c r="A180" s="30" t="s">
        <v>588</v>
      </c>
      <c r="B180" s="20">
        <v>8</v>
      </c>
      <c r="C180" s="32" t="s">
        <v>614</v>
      </c>
      <c r="D180" s="38" t="s">
        <v>378</v>
      </c>
      <c r="E180" s="32" t="s">
        <v>615</v>
      </c>
      <c r="F180" s="33" t="s">
        <v>430</v>
      </c>
      <c r="G180" s="33" t="s">
        <v>22</v>
      </c>
      <c r="H180" s="34">
        <v>1029.434405</v>
      </c>
      <c r="I180" s="34">
        <v>13.804315000000001</v>
      </c>
      <c r="J180" s="34">
        <v>13.264984999999999</v>
      </c>
      <c r="K180" s="34">
        <v>12.764984999999999</v>
      </c>
      <c r="L180" s="35">
        <f t="shared" si="3"/>
        <v>0.96230677984181667</v>
      </c>
      <c r="M180" s="34">
        <v>0</v>
      </c>
      <c r="N180" s="43">
        <v>1029.973735</v>
      </c>
    </row>
    <row r="181" spans="1:14" s="15" customFormat="1" ht="42.75" customHeight="1" thickBot="1" x14ac:dyDescent="0.2">
      <c r="A181" s="30" t="s">
        <v>588</v>
      </c>
      <c r="B181" s="20">
        <v>9</v>
      </c>
      <c r="C181" s="32" t="s">
        <v>616</v>
      </c>
      <c r="D181" s="38" t="s">
        <v>378</v>
      </c>
      <c r="E181" s="32" t="s">
        <v>617</v>
      </c>
      <c r="F181" s="33" t="s">
        <v>430</v>
      </c>
      <c r="G181" s="33" t="s">
        <v>22</v>
      </c>
      <c r="H181" s="34">
        <v>363.74125500000002</v>
      </c>
      <c r="I181" s="34">
        <v>1.997797</v>
      </c>
      <c r="J181" s="34">
        <v>1.419953</v>
      </c>
      <c r="K181" s="44">
        <v>0.28445300000000001</v>
      </c>
      <c r="L181" s="35">
        <f t="shared" si="3"/>
        <v>0.2003256445811939</v>
      </c>
      <c r="M181" s="34">
        <v>0</v>
      </c>
      <c r="N181" s="43">
        <v>364.31909899999999</v>
      </c>
    </row>
    <row r="182" spans="1:14" s="15" customFormat="1" ht="42.75" customHeight="1" thickBot="1" x14ac:dyDescent="0.2">
      <c r="A182" s="30" t="s">
        <v>588</v>
      </c>
      <c r="B182" s="20">
        <v>10</v>
      </c>
      <c r="C182" s="32" t="s">
        <v>618</v>
      </c>
      <c r="D182" s="38" t="s">
        <v>378</v>
      </c>
      <c r="E182" s="32" t="s">
        <v>619</v>
      </c>
      <c r="F182" s="33" t="s">
        <v>430</v>
      </c>
      <c r="G182" s="33" t="s">
        <v>22</v>
      </c>
      <c r="H182" s="34">
        <v>300</v>
      </c>
      <c r="I182" s="34">
        <v>4.0449380000000001</v>
      </c>
      <c r="J182" s="34">
        <v>4.0449380000000001</v>
      </c>
      <c r="K182" s="34">
        <v>4.0449380000000001</v>
      </c>
      <c r="L182" s="35">
        <f t="shared" si="3"/>
        <v>1</v>
      </c>
      <c r="M182" s="34">
        <v>0</v>
      </c>
      <c r="N182" s="43">
        <v>300</v>
      </c>
    </row>
    <row r="183" spans="1:14" s="15" customFormat="1" ht="42.75" customHeight="1" thickBot="1" x14ac:dyDescent="0.2">
      <c r="A183" s="30" t="s">
        <v>588</v>
      </c>
      <c r="B183" s="20">
        <v>11</v>
      </c>
      <c r="C183" s="32" t="s">
        <v>620</v>
      </c>
      <c r="D183" s="38" t="s">
        <v>378</v>
      </c>
      <c r="E183" s="32" t="s">
        <v>621</v>
      </c>
      <c r="F183" s="33" t="s">
        <v>430</v>
      </c>
      <c r="G183" s="33" t="s">
        <v>22</v>
      </c>
      <c r="H183" s="34">
        <v>75</v>
      </c>
      <c r="I183" s="34">
        <v>0.83102500000000001</v>
      </c>
      <c r="J183" s="34">
        <v>0.83102500000000001</v>
      </c>
      <c r="K183" s="34">
        <v>0.83102500000000001</v>
      </c>
      <c r="L183" s="35">
        <f t="shared" si="3"/>
        <v>1</v>
      </c>
      <c r="M183" s="34">
        <v>0</v>
      </c>
      <c r="N183" s="43">
        <v>75</v>
      </c>
    </row>
    <row r="184" spans="1:14" s="15" customFormat="1" ht="42.75" customHeight="1" thickBot="1" x14ac:dyDescent="0.2">
      <c r="A184" s="30" t="s">
        <v>588</v>
      </c>
      <c r="B184" s="20">
        <v>12</v>
      </c>
      <c r="C184" s="32" t="s">
        <v>622</v>
      </c>
      <c r="D184" s="38" t="s">
        <v>378</v>
      </c>
      <c r="E184" s="32" t="s">
        <v>623</v>
      </c>
      <c r="F184" s="33" t="s">
        <v>430</v>
      </c>
      <c r="G184" s="33" t="s">
        <v>22</v>
      </c>
      <c r="H184" s="34">
        <v>524.30150100000003</v>
      </c>
      <c r="I184" s="34">
        <v>7.312227</v>
      </c>
      <c r="J184" s="34">
        <v>7.8202689999999997</v>
      </c>
      <c r="K184" s="34">
        <v>6.1801130000000004</v>
      </c>
      <c r="L184" s="35">
        <f t="shared" si="3"/>
        <v>0.79026859561992058</v>
      </c>
      <c r="M184" s="34">
        <v>0</v>
      </c>
      <c r="N184" s="43">
        <v>523.79345899999998</v>
      </c>
    </row>
    <row r="185" spans="1:14" s="15" customFormat="1" ht="42.75" customHeight="1" thickBot="1" x14ac:dyDescent="0.2">
      <c r="A185" s="30" t="s">
        <v>588</v>
      </c>
      <c r="B185" s="20">
        <v>13</v>
      </c>
      <c r="C185" s="32" t="s">
        <v>624</v>
      </c>
      <c r="D185" s="38" t="s">
        <v>378</v>
      </c>
      <c r="E185" s="32" t="s">
        <v>625</v>
      </c>
      <c r="F185" s="33" t="s">
        <v>430</v>
      </c>
      <c r="G185" s="33" t="s">
        <v>22</v>
      </c>
      <c r="H185" s="34">
        <v>315.63563099999999</v>
      </c>
      <c r="I185" s="34">
        <v>1.565015</v>
      </c>
      <c r="J185" s="34">
        <v>2.3156029999999999</v>
      </c>
      <c r="K185" s="34">
        <v>0.16986699999999999</v>
      </c>
      <c r="L185" s="35">
        <f t="shared" si="3"/>
        <v>7.3357566042192901E-2</v>
      </c>
      <c r="M185" s="34">
        <v>0</v>
      </c>
      <c r="N185" s="43">
        <v>314.885043</v>
      </c>
    </row>
    <row r="186" spans="1:14" s="15" customFormat="1" ht="42.75" customHeight="1" thickBot="1" x14ac:dyDescent="0.2">
      <c r="A186" s="30" t="s">
        <v>588</v>
      </c>
      <c r="B186" s="45" t="s">
        <v>626</v>
      </c>
      <c r="C186" s="32" t="s">
        <v>627</v>
      </c>
      <c r="D186" s="32" t="s">
        <v>628</v>
      </c>
      <c r="E186" s="32" t="s">
        <v>629</v>
      </c>
      <c r="F186" s="33" t="s">
        <v>630</v>
      </c>
      <c r="G186" s="33" t="s">
        <v>631</v>
      </c>
      <c r="H186" s="34">
        <v>49659.451148000044</v>
      </c>
      <c r="I186" s="34">
        <v>234.38650799999999</v>
      </c>
      <c r="J186" s="34">
        <v>4428.5146569999997</v>
      </c>
      <c r="K186" s="34">
        <v>0</v>
      </c>
      <c r="L186" s="35">
        <f t="shared" si="3"/>
        <v>0</v>
      </c>
      <c r="M186" s="34">
        <v>8152.6630080000004</v>
      </c>
      <c r="N186" s="43">
        <v>37312.659991000044</v>
      </c>
    </row>
    <row r="187" spans="1:14" s="15" customFormat="1" ht="42.75" customHeight="1" thickBot="1" x14ac:dyDescent="0.2">
      <c r="A187" s="30" t="s">
        <v>588</v>
      </c>
      <c r="B187" s="46" t="s">
        <v>632</v>
      </c>
      <c r="C187" s="32" t="s">
        <v>627</v>
      </c>
      <c r="D187" s="32" t="s">
        <v>633</v>
      </c>
      <c r="E187" s="32" t="s">
        <v>629</v>
      </c>
      <c r="F187" s="33" t="s">
        <v>630</v>
      </c>
      <c r="G187" s="33" t="s">
        <v>631</v>
      </c>
      <c r="H187" s="34">
        <v>4632.4115269999993</v>
      </c>
      <c r="I187" s="34">
        <v>17.095611999999999</v>
      </c>
      <c r="J187" s="34">
        <v>449.58557200000001</v>
      </c>
      <c r="K187" s="34">
        <v>0</v>
      </c>
      <c r="L187" s="35">
        <f t="shared" si="3"/>
        <v>0</v>
      </c>
      <c r="M187" s="34">
        <v>275.76507500000002</v>
      </c>
      <c r="N187" s="43">
        <v>3924.1564919999992</v>
      </c>
    </row>
    <row r="188" spans="1:14" s="15" customFormat="1" ht="42.75" customHeight="1" thickBot="1" x14ac:dyDescent="0.2">
      <c r="A188" s="30" t="s">
        <v>588</v>
      </c>
      <c r="B188" s="20">
        <v>15</v>
      </c>
      <c r="C188" s="32" t="s">
        <v>634</v>
      </c>
      <c r="D188" s="32" t="s">
        <v>635</v>
      </c>
      <c r="E188" s="32" t="s">
        <v>629</v>
      </c>
      <c r="F188" s="33" t="s">
        <v>630</v>
      </c>
      <c r="G188" s="33" t="s">
        <v>631</v>
      </c>
      <c r="H188" s="34">
        <v>20.952579999999998</v>
      </c>
      <c r="I188" s="34">
        <v>0</v>
      </c>
      <c r="J188" s="34">
        <v>6.6E-4</v>
      </c>
      <c r="K188" s="34">
        <v>0</v>
      </c>
      <c r="L188" s="35">
        <f t="shared" si="3"/>
        <v>0</v>
      </c>
      <c r="M188" s="34">
        <v>12.715306999999999</v>
      </c>
      <c r="N188" s="43">
        <v>8.2366129999999984</v>
      </c>
    </row>
    <row r="189" spans="1:14" s="15" customFormat="1" ht="42.75" customHeight="1" thickBot="1" x14ac:dyDescent="0.2">
      <c r="A189" s="30" t="s">
        <v>588</v>
      </c>
      <c r="B189" s="20">
        <v>16</v>
      </c>
      <c r="C189" s="32" t="s">
        <v>636</v>
      </c>
      <c r="D189" s="38" t="s">
        <v>378</v>
      </c>
      <c r="E189" s="32" t="s">
        <v>637</v>
      </c>
      <c r="F189" s="33" t="s">
        <v>638</v>
      </c>
      <c r="G189" s="33" t="s">
        <v>639</v>
      </c>
      <c r="H189" s="68">
        <v>10174.411571000001</v>
      </c>
      <c r="I189" s="68">
        <v>29.268764999999998</v>
      </c>
      <c r="J189" s="68">
        <v>303.25644999999997</v>
      </c>
      <c r="K189" s="51">
        <v>303.25644999999997</v>
      </c>
      <c r="L189" s="35">
        <f t="shared" si="3"/>
        <v>1</v>
      </c>
      <c r="M189" s="51">
        <v>0</v>
      </c>
      <c r="N189" s="68">
        <v>9900.4238860000005</v>
      </c>
    </row>
    <row r="190" spans="1:14" s="15" customFormat="1" ht="42.75" customHeight="1" thickBot="1" x14ac:dyDescent="0.2">
      <c r="A190" s="30" t="s">
        <v>588</v>
      </c>
      <c r="B190" s="20">
        <v>17</v>
      </c>
      <c r="C190" s="32" t="s">
        <v>640</v>
      </c>
      <c r="D190" s="38" t="s">
        <v>378</v>
      </c>
      <c r="E190" s="32" t="s">
        <v>641</v>
      </c>
      <c r="F190" s="33" t="s">
        <v>642</v>
      </c>
      <c r="G190" s="33" t="s">
        <v>643</v>
      </c>
      <c r="H190" s="34">
        <v>404</v>
      </c>
      <c r="I190" s="34">
        <v>72.931701000000004</v>
      </c>
      <c r="J190" s="34">
        <v>72.931701000000004</v>
      </c>
      <c r="K190" s="34">
        <v>71.664715999999999</v>
      </c>
      <c r="L190" s="35">
        <f t="shared" si="3"/>
        <v>0.98262778760637981</v>
      </c>
      <c r="M190" s="34">
        <v>0</v>
      </c>
      <c r="N190" s="43">
        <v>404</v>
      </c>
    </row>
    <row r="191" spans="1:14" s="15" customFormat="1" ht="42.75" customHeight="1" thickBot="1" x14ac:dyDescent="0.2">
      <c r="A191" s="30" t="s">
        <v>588</v>
      </c>
      <c r="B191" s="20">
        <v>18</v>
      </c>
      <c r="C191" s="32" t="s">
        <v>644</v>
      </c>
      <c r="D191" s="32" t="s">
        <v>645</v>
      </c>
      <c r="E191" s="32" t="s">
        <v>646</v>
      </c>
      <c r="F191" s="33" t="s">
        <v>647</v>
      </c>
      <c r="G191" s="33" t="s">
        <v>648</v>
      </c>
      <c r="H191" s="34">
        <v>91020.480280000003</v>
      </c>
      <c r="I191" s="34">
        <v>35600</v>
      </c>
      <c r="J191" s="34">
        <v>84285.664546</v>
      </c>
      <c r="K191" s="34">
        <v>5169.0225460000001</v>
      </c>
      <c r="L191" s="35">
        <f t="shared" si="3"/>
        <v>6.1327422330269922E-2</v>
      </c>
      <c r="M191" s="34">
        <v>0</v>
      </c>
      <c r="N191" s="43">
        <v>42334.815734000003</v>
      </c>
    </row>
    <row r="192" spans="1:14" s="15" customFormat="1" ht="42.75" customHeight="1" thickBot="1" x14ac:dyDescent="0.2">
      <c r="A192" s="30" t="s">
        <v>588</v>
      </c>
      <c r="B192" s="20">
        <v>19</v>
      </c>
      <c r="C192" s="32" t="s">
        <v>649</v>
      </c>
      <c r="D192" s="38" t="s">
        <v>378</v>
      </c>
      <c r="E192" s="32" t="s">
        <v>650</v>
      </c>
      <c r="F192" s="33" t="s">
        <v>49</v>
      </c>
      <c r="G192" s="33" t="s">
        <v>651</v>
      </c>
      <c r="H192" s="69">
        <v>3888.1637000000001</v>
      </c>
      <c r="I192" s="51">
        <v>267.20854200000002</v>
      </c>
      <c r="J192" s="51">
        <v>50.163944999999998</v>
      </c>
      <c r="K192" s="65">
        <v>0</v>
      </c>
      <c r="L192" s="35">
        <f>IFERROR(K192/J192,"-")</f>
        <v>0</v>
      </c>
      <c r="M192" s="51">
        <v>113</v>
      </c>
      <c r="N192" s="70">
        <v>3671.119103</v>
      </c>
    </row>
    <row r="193" spans="1:14" s="14" customFormat="1" ht="42.75" customHeight="1" thickBot="1" x14ac:dyDescent="0.2">
      <c r="A193" s="30" t="s">
        <v>588</v>
      </c>
      <c r="B193" s="20">
        <v>20</v>
      </c>
      <c r="C193" s="32" t="s">
        <v>652</v>
      </c>
      <c r="D193" s="38" t="s">
        <v>378</v>
      </c>
      <c r="E193" s="32" t="s">
        <v>653</v>
      </c>
      <c r="F193" s="33" t="s">
        <v>44</v>
      </c>
      <c r="G193" s="33" t="s">
        <v>45</v>
      </c>
      <c r="H193" s="66">
        <v>1350.8827650000001</v>
      </c>
      <c r="I193" s="66">
        <v>110.207863</v>
      </c>
      <c r="J193" s="66">
        <v>290.96943700000003</v>
      </c>
      <c r="K193" s="66">
        <v>0</v>
      </c>
      <c r="L193" s="35">
        <f t="shared" si="3"/>
        <v>0</v>
      </c>
      <c r="M193" s="67">
        <v>0</v>
      </c>
      <c r="N193" s="71">
        <v>1170.121191</v>
      </c>
    </row>
    <row r="194" spans="1:14" s="15" customFormat="1" ht="42.75" customHeight="1" thickBot="1" x14ac:dyDescent="0.2">
      <c r="A194" s="30" t="s">
        <v>654</v>
      </c>
      <c r="B194" s="20">
        <v>1</v>
      </c>
      <c r="C194" s="32" t="s">
        <v>655</v>
      </c>
      <c r="D194" s="32" t="s">
        <v>656</v>
      </c>
      <c r="E194" s="32" t="s">
        <v>657</v>
      </c>
      <c r="F194" s="20" t="s">
        <v>503</v>
      </c>
      <c r="G194" s="20" t="s">
        <v>658</v>
      </c>
      <c r="H194" s="40">
        <v>1993.823975</v>
      </c>
      <c r="I194" s="58">
        <v>-44.002721999999999</v>
      </c>
      <c r="J194" s="40">
        <v>23.015177999999999</v>
      </c>
      <c r="K194" s="37">
        <v>3.3812820000000001</v>
      </c>
      <c r="L194" s="35">
        <f t="shared" si="3"/>
        <v>0.1469153095405128</v>
      </c>
      <c r="M194" s="40">
        <v>0</v>
      </c>
      <c r="N194" s="40">
        <f>H194+I194-J194-M194</f>
        <v>1926.806075</v>
      </c>
    </row>
    <row r="195" spans="1:14" s="15" customFormat="1" ht="42.75" customHeight="1" thickBot="1" x14ac:dyDescent="0.2">
      <c r="A195" s="30" t="s">
        <v>654</v>
      </c>
      <c r="B195" s="20">
        <v>2</v>
      </c>
      <c r="C195" s="38" t="s">
        <v>659</v>
      </c>
      <c r="D195" s="38" t="s">
        <v>660</v>
      </c>
      <c r="E195" s="38" t="s">
        <v>661</v>
      </c>
      <c r="F195" s="20" t="s">
        <v>44</v>
      </c>
      <c r="G195" s="20" t="s">
        <v>45</v>
      </c>
      <c r="H195" s="73">
        <v>1443.497439</v>
      </c>
      <c r="I195" s="40">
        <v>124.240692</v>
      </c>
      <c r="J195" s="40">
        <v>52.031978000000002</v>
      </c>
      <c r="K195" s="37">
        <v>20.903977999999999</v>
      </c>
      <c r="L195" s="35">
        <f t="shared" si="3"/>
        <v>0.40175251457863081</v>
      </c>
      <c r="M195" s="40">
        <v>0</v>
      </c>
      <c r="N195" s="40">
        <f>H195+I195-J195-M195</f>
        <v>1515.7061530000001</v>
      </c>
    </row>
    <row r="196" spans="1:14" s="15" customFormat="1" ht="42.75" customHeight="1" thickBot="1" x14ac:dyDescent="0.2">
      <c r="A196" s="30" t="s">
        <v>654</v>
      </c>
      <c r="B196" s="20">
        <v>3</v>
      </c>
      <c r="C196" s="38" t="s">
        <v>662</v>
      </c>
      <c r="D196" s="38" t="s">
        <v>663</v>
      </c>
      <c r="E196" s="38" t="s">
        <v>661</v>
      </c>
      <c r="F196" s="20" t="s">
        <v>44</v>
      </c>
      <c r="G196" s="20" t="s">
        <v>45</v>
      </c>
      <c r="H196" s="40">
        <v>868.81301199999996</v>
      </c>
      <c r="I196" s="40">
        <v>1.3592489999999999</v>
      </c>
      <c r="J196" s="40">
        <v>670.91497600000002</v>
      </c>
      <c r="K196" s="37">
        <v>55.217976</v>
      </c>
      <c r="L196" s="35">
        <f t="shared" si="3"/>
        <v>8.2302494317849292E-2</v>
      </c>
      <c r="M196" s="40">
        <v>0</v>
      </c>
      <c r="N196" s="40">
        <f t="shared" ref="N196:N199" si="4">H196+I196-J196-M196</f>
        <v>199.25728499999991</v>
      </c>
    </row>
    <row r="197" spans="1:14" s="15" customFormat="1" ht="42.75" customHeight="1" thickBot="1" x14ac:dyDescent="0.2">
      <c r="A197" s="30" t="s">
        <v>654</v>
      </c>
      <c r="B197" s="20">
        <v>4</v>
      </c>
      <c r="C197" s="38" t="s">
        <v>664</v>
      </c>
      <c r="D197" s="38" t="s">
        <v>665</v>
      </c>
      <c r="E197" s="38" t="s">
        <v>666</v>
      </c>
      <c r="F197" s="20" t="s">
        <v>38</v>
      </c>
      <c r="G197" s="20" t="s">
        <v>39</v>
      </c>
      <c r="H197" s="40">
        <v>26201.964443000001</v>
      </c>
      <c r="I197" s="40">
        <v>244.19791000000001</v>
      </c>
      <c r="J197" s="40">
        <v>3025.2124159999998</v>
      </c>
      <c r="K197" s="37">
        <v>0</v>
      </c>
      <c r="L197" s="35">
        <f t="shared" si="3"/>
        <v>0</v>
      </c>
      <c r="M197" s="40">
        <v>0</v>
      </c>
      <c r="N197" s="40">
        <f t="shared" si="4"/>
        <v>23420.949937000001</v>
      </c>
    </row>
    <row r="198" spans="1:14" s="15" customFormat="1" ht="42.75" customHeight="1" thickBot="1" x14ac:dyDescent="0.2">
      <c r="A198" s="30" t="s">
        <v>654</v>
      </c>
      <c r="B198" s="20">
        <v>5</v>
      </c>
      <c r="C198" s="38" t="s">
        <v>667</v>
      </c>
      <c r="D198" s="38" t="s">
        <v>378</v>
      </c>
      <c r="E198" s="38" t="s">
        <v>668</v>
      </c>
      <c r="F198" s="20" t="s">
        <v>44</v>
      </c>
      <c r="G198" s="20" t="s">
        <v>22</v>
      </c>
      <c r="H198" s="47">
        <v>76893.403422000003</v>
      </c>
      <c r="I198" s="47">
        <v>3697.3645390000001</v>
      </c>
      <c r="J198" s="47">
        <v>4774.9080729999996</v>
      </c>
      <c r="K198" s="37">
        <v>0</v>
      </c>
      <c r="L198" s="35">
        <f t="shared" si="3"/>
        <v>0</v>
      </c>
      <c r="M198" s="40">
        <v>0</v>
      </c>
      <c r="N198" s="40">
        <f t="shared" si="4"/>
        <v>75815.859888000006</v>
      </c>
    </row>
    <row r="199" spans="1:14" s="15" customFormat="1" ht="42.75" customHeight="1" thickBot="1" x14ac:dyDescent="0.2">
      <c r="A199" s="30" t="s">
        <v>654</v>
      </c>
      <c r="B199" s="20">
        <v>6</v>
      </c>
      <c r="C199" s="38" t="s">
        <v>669</v>
      </c>
      <c r="D199" s="38" t="s">
        <v>670</v>
      </c>
      <c r="E199" s="38" t="s">
        <v>671</v>
      </c>
      <c r="F199" s="20" t="s">
        <v>44</v>
      </c>
      <c r="G199" s="20" t="s">
        <v>45</v>
      </c>
      <c r="H199" s="47">
        <v>1509.4479839999999</v>
      </c>
      <c r="I199" s="47">
        <v>17.604028</v>
      </c>
      <c r="J199" s="47">
        <v>25.530633999999999</v>
      </c>
      <c r="K199" s="37">
        <v>0</v>
      </c>
      <c r="L199" s="35">
        <f t="shared" ref="L199:L202" si="5">IFERROR(K199/J199,"-")</f>
        <v>0</v>
      </c>
      <c r="M199" s="40">
        <v>0</v>
      </c>
      <c r="N199" s="40">
        <f t="shared" si="4"/>
        <v>1501.5213779999999</v>
      </c>
    </row>
    <row r="200" spans="1:14" s="15" customFormat="1" ht="42.75" customHeight="1" thickBot="1" x14ac:dyDescent="0.2">
      <c r="A200" s="30" t="s">
        <v>654</v>
      </c>
      <c r="B200" s="20">
        <v>7</v>
      </c>
      <c r="C200" s="38" t="s">
        <v>672</v>
      </c>
      <c r="D200" s="38" t="s">
        <v>673</v>
      </c>
      <c r="E200" s="38" t="s">
        <v>674</v>
      </c>
      <c r="F200" s="20" t="s">
        <v>49</v>
      </c>
      <c r="G200" s="20" t="s">
        <v>675</v>
      </c>
      <c r="H200" s="40">
        <v>31212.393925</v>
      </c>
      <c r="I200" s="40">
        <v>306.37985300000003</v>
      </c>
      <c r="J200" s="40">
        <v>705.93552399999999</v>
      </c>
      <c r="K200" s="37">
        <v>205.93552399999999</v>
      </c>
      <c r="L200" s="35">
        <f t="shared" si="5"/>
        <v>0.29172001832847272</v>
      </c>
      <c r="M200" s="40">
        <v>0</v>
      </c>
      <c r="N200" s="40">
        <v>30812.838253999998</v>
      </c>
    </row>
    <row r="201" spans="1:14" s="15" customFormat="1" ht="42.75" customHeight="1" thickBot="1" x14ac:dyDescent="0.2">
      <c r="A201" s="30" t="s">
        <v>654</v>
      </c>
      <c r="B201" s="20">
        <v>8</v>
      </c>
      <c r="C201" s="38" t="s">
        <v>676</v>
      </c>
      <c r="D201" s="38" t="s">
        <v>677</v>
      </c>
      <c r="E201" s="38" t="s">
        <v>678</v>
      </c>
      <c r="F201" s="20" t="s">
        <v>49</v>
      </c>
      <c r="G201" s="20" t="s">
        <v>675</v>
      </c>
      <c r="H201" s="40">
        <v>15319.499470999999</v>
      </c>
      <c r="I201" s="40">
        <v>2108.5675489999999</v>
      </c>
      <c r="J201" s="40">
        <v>722.02178500000002</v>
      </c>
      <c r="K201" s="37">
        <v>208.37944899999999</v>
      </c>
      <c r="L201" s="35">
        <f t="shared" si="5"/>
        <v>0.28860548715991996</v>
      </c>
      <c r="M201" s="40">
        <v>4197.8486590000002</v>
      </c>
      <c r="N201" s="40">
        <v>12508.196576</v>
      </c>
    </row>
    <row r="202" spans="1:14" s="15" customFormat="1" ht="42.75" customHeight="1" thickBot="1" x14ac:dyDescent="0.2">
      <c r="A202" s="30" t="s">
        <v>679</v>
      </c>
      <c r="B202" s="20">
        <v>1</v>
      </c>
      <c r="C202" s="32" t="s">
        <v>680</v>
      </c>
      <c r="D202" s="32" t="s">
        <v>681</v>
      </c>
      <c r="E202" s="32" t="s">
        <v>682</v>
      </c>
      <c r="F202" s="33" t="s">
        <v>683</v>
      </c>
      <c r="G202" s="33" t="s">
        <v>684</v>
      </c>
      <c r="H202" s="34">
        <v>174.334833</v>
      </c>
      <c r="I202" s="34">
        <v>27.324089000000001</v>
      </c>
      <c r="J202" s="34">
        <v>2.0080800000000001</v>
      </c>
      <c r="K202" s="34">
        <v>1.2050799999999999</v>
      </c>
      <c r="L202" s="35">
        <f t="shared" si="5"/>
        <v>0.60011553324568734</v>
      </c>
      <c r="M202" s="34">
        <v>0</v>
      </c>
      <c r="N202" s="34">
        <f>H202+I202-J202-M202</f>
        <v>199.65084200000001</v>
      </c>
    </row>
    <row r="203" spans="1:14" s="25" customFormat="1" ht="42.75" customHeight="1" thickBot="1" x14ac:dyDescent="0.2">
      <c r="A203" s="77" t="s">
        <v>685</v>
      </c>
      <c r="B203" s="77"/>
      <c r="C203" s="77"/>
      <c r="D203" s="77"/>
      <c r="E203" s="77"/>
      <c r="F203" s="77"/>
      <c r="G203" s="77"/>
      <c r="H203" s="28">
        <f>SUM(H6:H202)-H33-H51-H149-H35-H53-H151-H200</f>
        <v>12924297.031446001</v>
      </c>
      <c r="I203" s="28">
        <f>SUM(I6:I202)-I33-I51-I149-I35-I53-I151-I200</f>
        <v>10034925.8972</v>
      </c>
      <c r="J203" s="28">
        <f>SUM(J6:J202)-J33-J51-J149-J35-J53-J151-J200</f>
        <v>6360613.515376999</v>
      </c>
      <c r="K203" s="28">
        <f>SUM(K6:K202)-K33-K51-K149-K35-K53-K151-K200</f>
        <v>40340.515139000017</v>
      </c>
      <c r="L203" s="29"/>
      <c r="M203" s="28">
        <f>SUM(M6:M202)-M33-M51-M149-M35-M53-M151-M200</f>
        <v>25060.948228999998</v>
      </c>
      <c r="N203" s="28">
        <f>SUM(N6:N202)-N33-N51-N149-N35-N53-N151-N200</f>
        <v>16573227.375843002</v>
      </c>
    </row>
    <row r="204" spans="1:14" x14ac:dyDescent="0.15">
      <c r="A204" s="8" t="s">
        <v>686</v>
      </c>
      <c r="B204" s="25" t="s">
        <v>687</v>
      </c>
      <c r="C204" s="25"/>
      <c r="F204" s="7"/>
      <c r="G204" s="55"/>
      <c r="I204" s="56"/>
      <c r="J204" s="56"/>
      <c r="K204" s="56"/>
      <c r="L204" s="56"/>
      <c r="M204" s="56"/>
      <c r="N204" s="56"/>
    </row>
    <row r="205" spans="1:14" x14ac:dyDescent="0.15">
      <c r="A205" s="6"/>
      <c r="B205" s="26" t="s">
        <v>688</v>
      </c>
      <c r="C205" s="25"/>
      <c r="F205" s="7"/>
      <c r="G205" s="55"/>
    </row>
    <row r="206" spans="1:14" x14ac:dyDescent="0.15">
      <c r="A206" s="6"/>
      <c r="B206" s="27" t="s">
        <v>689</v>
      </c>
      <c r="C206" s="25"/>
      <c r="F206" s="7"/>
      <c r="G206" s="55"/>
    </row>
    <row r="207" spans="1:14" x14ac:dyDescent="0.15">
      <c r="A207" s="6"/>
      <c r="B207" s="26" t="s">
        <v>690</v>
      </c>
      <c r="C207" s="25"/>
      <c r="F207" s="7"/>
      <c r="G207" s="55"/>
    </row>
    <row r="208" spans="1:14" x14ac:dyDescent="0.15">
      <c r="A208" s="6"/>
      <c r="B208" s="26" t="s">
        <v>691</v>
      </c>
      <c r="C208" s="25"/>
      <c r="F208" s="7"/>
      <c r="G208" s="55"/>
    </row>
    <row r="209" spans="1:14" s="26" customFormat="1" x14ac:dyDescent="0.15">
      <c r="B209" s="26" t="s">
        <v>692</v>
      </c>
      <c r="G209" s="27"/>
      <c r="H209" s="57"/>
      <c r="I209" s="27"/>
      <c r="J209" s="27"/>
      <c r="K209" s="27"/>
      <c r="L209" s="27"/>
      <c r="M209" s="27"/>
      <c r="N209" s="27"/>
    </row>
    <row r="210" spans="1:14" x14ac:dyDescent="0.15">
      <c r="A210" s="6"/>
      <c r="B210" s="26" t="s">
        <v>693</v>
      </c>
      <c r="F210" s="7"/>
      <c r="G210" s="55"/>
    </row>
    <row r="211" spans="1:14" x14ac:dyDescent="0.15">
      <c r="A211" s="2"/>
      <c r="B211" s="59" t="s">
        <v>694</v>
      </c>
      <c r="C211" s="59"/>
      <c r="D211" s="59"/>
      <c r="E211" s="59"/>
      <c r="F211" s="59"/>
      <c r="G211" s="59"/>
      <c r="I211" s="59"/>
    </row>
  </sheetData>
  <mergeCells count="15">
    <mergeCell ref="I3:I5"/>
    <mergeCell ref="J3:J5"/>
    <mergeCell ref="M3:M5"/>
    <mergeCell ref="N3:N5"/>
    <mergeCell ref="K4:K5"/>
    <mergeCell ref="L4:L5"/>
    <mergeCell ref="H3:H5"/>
    <mergeCell ref="A203:G203"/>
    <mergeCell ref="F3:F5"/>
    <mergeCell ref="G3:G5"/>
    <mergeCell ref="A3:A5"/>
    <mergeCell ref="B3:B5"/>
    <mergeCell ref="C3:C5"/>
    <mergeCell ref="D3:D5"/>
    <mergeCell ref="E3:E5"/>
  </mergeCells>
  <phoneticPr fontId="1"/>
  <dataValidations count="1">
    <dataValidation type="decimal" allowBlank="1" showInputMessage="1" showErrorMessage="1" sqref="H203:N203 N171:N172 H171:K172 H193:K193 H56:K111 M56:N111" xr:uid="{00000000-0002-0000-0000-000000000000}">
      <formula1>-1000000000</formula1>
      <formula2>1000000000</formula2>
    </dataValidation>
  </dataValidations>
  <printOptions horizontalCentered="1"/>
  <pageMargins left="0" right="0" top="0.39370078740157483" bottom="0.39370078740157483" header="0.31496062992125984" footer="0.31496062992125984"/>
  <pageSetup paperSize="9" scale="64" fitToWidth="0" fitToHeight="11" pageOrder="overThenDown" orientation="landscape" cellComments="asDisplayed" r:id="rId1"/>
  <headerFooter>
    <oddFooter>&amp;C&amp;P</oddFooter>
  </headerFooter>
  <rowBreaks count="1" manualBreakCount="1">
    <brk id="180" max="1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abc933aa-fb88-4965-9fa3-41153d8df58d" xsi:nil="true"/>
    <lcf76f155ced4ddcb4097134ff3c332f xmlns="b64f660f-b301-4cc8-ac56-61feaffae541">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EF2B1F7E3454C40AF130BF027AA6014" ma:contentTypeVersion="11" ma:contentTypeDescription="新しいドキュメントを作成します。" ma:contentTypeScope="" ma:versionID="412cf4597b1911ef610fb25da944f42c">
  <xsd:schema xmlns:xsd="http://www.w3.org/2001/XMLSchema" xmlns:xs="http://www.w3.org/2001/XMLSchema" xmlns:p="http://schemas.microsoft.com/office/2006/metadata/properties" xmlns:ns2="b64f660f-b301-4cc8-ac56-61feaffae541" xmlns:ns3="abc933aa-fb88-4965-9fa3-41153d8df58d" targetNamespace="http://schemas.microsoft.com/office/2006/metadata/properties" ma:root="true" ma:fieldsID="928004aabcd0f77ed276d2edad101017" ns2:_="" ns3:_="">
    <xsd:import namespace="b64f660f-b301-4cc8-ac56-61feaffae541"/>
    <xsd:import namespace="abc933aa-fb88-4965-9fa3-41153d8df58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4f660f-b301-4cc8-ac56-61feaffae5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c933aa-fb88-4965-9fa3-41153d8df58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83db4e0-bcea-4186-9818-7f4df1558c1d}" ma:internalName="TaxCatchAll" ma:showField="CatchAllData" ma:web="abc933aa-fb88-4965-9fa3-41153d8df5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3145A02-D965-4C70-89DF-89DDFC3F73E7}">
  <ds:schemaRefs>
    <ds:schemaRef ds:uri="fd45950c-8dec-4ade-860d-e051fcb9d3c7"/>
    <ds:schemaRef ds:uri="http://schemas.microsoft.com/office/2006/documentManagement/types"/>
    <ds:schemaRef ds:uri="e07180fa-050f-4319-9054-83ff136864e9"/>
    <ds:schemaRef ds:uri="http://purl.org/dc/elements/1.1/"/>
    <ds:schemaRef ds:uri="http://www.w3.org/XML/1998/namespace"/>
    <ds:schemaRef ds:uri="http://purl.org/dc/terms/"/>
    <ds:schemaRef ds:uri="http://schemas.microsoft.com/office/infopath/2007/PartnerControls"/>
    <ds:schemaRef ds:uri="http://schemas.openxmlformats.org/package/2006/metadata/core-propertie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E65445D0-83DA-4BB8-8F77-FF605EA4C12F}"/>
</file>

<file path=customXml/itemProps3.xml><?xml version="1.0" encoding="utf-8"?>
<ds:datastoreItem xmlns:ds="http://schemas.openxmlformats.org/officeDocument/2006/customXml" ds:itemID="{32649DEE-C220-4F0D-A7FE-09B70FD52C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令和５年度</vt:lpstr>
      <vt:lpstr>令和５年度!Print_Area</vt:lpstr>
      <vt:lpstr>令和５年度!Print_Titles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2010-08-24T08:00:05Z</dcterms:created>
  <dcterms:modified xsi:type="dcterms:W3CDTF">2026-03-05T08:02:38Z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0x0101001EF2B1F7E3454C40AF130BF027AA6014</vt:lpwstr>
  </property>
  <property fmtid="{D5CDD505-2E9C-101B-9397-08002B2CF9AE}" pid="3" name="MediaServiceImageTags">
    <vt:lpwstr/>
  </property>
</Properties>
</file>