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never" codeName="ThisWorkbook" defaultThemeVersion="124226"/>
  <mc:AlternateContent xmlns:mc="http://schemas.openxmlformats.org/markup-compatibility/2006">
    <mc:Choice Requires="x15">
      <x15ac:absPath xmlns:x15ac="http://schemas.microsoft.com/office/spreadsheetml/2010/11/ac" url="\\C8fsva002\sbda\03  レビュー班\09-4 行政事業レビュー（Ｒ４年）\220907_1_2【試行版ＲＳ】令和４年度レビューシート\99_取りまとめ\作業フォルダ\220916-2HP公表予定\"/>
    </mc:Choice>
  </mc:AlternateContent>
  <bookViews>
    <workbookView xWindow="-120" yWindow="-120" windowWidth="29040" windowHeight="15840"/>
  </bookViews>
  <sheets>
    <sheet name="行政事業レビューシート" sheetId="1" r:id="rId1"/>
    <sheet name="サマリー3" sheetId="4" r:id="rId2"/>
    <sheet name="入力規則等" sheetId="7" r:id="rId3"/>
    <sheet name="別紙1" sheetId="8" r:id="rId4"/>
  </sheets>
  <externalReferences>
    <externalReference r:id="rId5"/>
    <externalReference r:id="rId6"/>
  </externalReferences>
  <definedNames>
    <definedName name="_xlnm.Print_Area" localSheetId="0">行政事業レビューシート!$A$1:$AX$454</definedName>
    <definedName name="_xlnm.Print_Area" localSheetId="3">別紙1!$A$1:$AX$71</definedName>
    <definedName name="T開始年度">入力規則等!$Y$2:$Y$95</definedName>
    <definedName name="T行政事業レビュー推進チームの所見" localSheetId="1">[1]入力規則等!$AC$2:$AC$6</definedName>
    <definedName name="T行政事業レビュー推進チームの所見">入力規則等!$AC$2:$AC$6</definedName>
    <definedName name="T事業番号" localSheetId="1">[1]入力規則等!$U$2:$U$4</definedName>
    <definedName name="T事業番号">入力規則等!$U$2:$U$4</definedName>
    <definedName name="T終了年度" localSheetId="1">[1]入力規則等!$AA$2:$AA$32</definedName>
    <definedName name="T終了年度">入力規則等!$AA$2:$AA$32</definedName>
    <definedName name="T所見を踏まえた改善点" localSheetId="1">[1]入力規則等!$AE$2:$AE$7</definedName>
    <definedName name="T所見を踏まえた改善点">入力規則等!$AE$2:$AE$7</definedName>
    <definedName name="T省庁" localSheetId="1">[1]入力規則等!$W$2:$W$25</definedName>
    <definedName name="T省庁">入力規則等!$W$2:$W$25</definedName>
    <definedName name="Z_8225F9A4_B132_4A5D_812B_5CC4E66507AF_.wvu.Cols" localSheetId="0" hidden="1">行政事業レビューシート!$AY:$AY</definedName>
    <definedName name="Z_8225F9A4_B132_4A5D_812B_5CC4E66507AF_.wvu.Cols" localSheetId="2" hidden="1">入力規則等!$C:$D,入力規則等!$H:$I,入力規則等!$M:$N,入力規則等!$R:$S</definedName>
    <definedName name="Z_8225F9A4_B132_4A5D_812B_5CC4E66507AF_.wvu.Cols" localSheetId="3" hidden="1">別紙1!$AY:$AY</definedName>
    <definedName name="Z_8225F9A4_B132_4A5D_812B_5CC4E66507AF_.wvu.PrintArea" localSheetId="3" hidden="1">別紙1!$A$1:$AX$71</definedName>
    <definedName name="Z_8225F9A4_B132_4A5D_812B_5CC4E66507AF_.wvu.Rows" localSheetId="1" hidden="1">サマリー3!#REF!,サマリー3!#REF!</definedName>
    <definedName name="Z_EDACF057_9C7A_4696_952E_92B3C17C18EB_.wvu.Cols" localSheetId="0" hidden="1">行政事業レビューシート!$AY:$AY</definedName>
    <definedName name="Z_EDACF057_9C7A_4696_952E_92B3C17C18EB_.wvu.Cols" localSheetId="2" hidden="1">入力規則等!$C:$D,入力規則等!$H:$I,入力規則等!$M:$N,入力規則等!$R:$S</definedName>
    <definedName name="Z_EDACF057_9C7A_4696_952E_92B3C17C18EB_.wvu.Cols" localSheetId="3" hidden="1">別紙1!$AY:$AY</definedName>
    <definedName name="Z_EDACF057_9C7A_4696_952E_92B3C17C18EB_.wvu.PrintArea" localSheetId="3" hidden="1">別紙1!$A$1:$AX$71</definedName>
    <definedName name="Z_EDACF057_9C7A_4696_952E_92B3C17C18EB_.wvu.Rows" localSheetId="1" hidden="1">サマリー3!#REF!,サマリー3!#REF!</definedName>
  </definedNames>
  <calcPr calcId="191029"/>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Y706" i="1" l="1"/>
  <c r="AY705" i="1"/>
  <c r="AY704" i="1"/>
  <c r="AY703" i="1"/>
  <c r="AY702" i="1"/>
  <c r="AY701" i="1"/>
  <c r="AY700" i="1"/>
  <c r="AY699" i="1"/>
  <c r="AY698" i="1"/>
  <c r="AY697" i="1"/>
  <c r="AY696" i="1"/>
  <c r="AY695" i="1"/>
  <c r="AY694" i="1"/>
  <c r="AY693" i="1"/>
  <c r="AY692" i="1"/>
  <c r="AY691" i="1"/>
  <c r="AY690" i="1"/>
  <c r="AY689" i="1"/>
  <c r="AY688" i="1"/>
  <c r="AY687" i="1"/>
  <c r="AY686" i="1"/>
  <c r="AY685" i="1"/>
  <c r="AY684" i="1"/>
  <c r="AY683" i="1"/>
  <c r="AY682" i="1"/>
  <c r="AY681" i="1"/>
  <c r="AY680" i="1"/>
  <c r="AY679" i="1"/>
  <c r="AY678" i="1"/>
  <c r="AY673" i="1"/>
  <c r="AY672" i="1"/>
  <c r="AY671" i="1"/>
  <c r="AY670" i="1"/>
  <c r="AY669" i="1"/>
  <c r="AY668" i="1"/>
  <c r="AY667" i="1"/>
  <c r="AY666" i="1"/>
  <c r="AY665" i="1"/>
  <c r="AY664" i="1"/>
  <c r="AY663" i="1"/>
  <c r="AY662" i="1"/>
  <c r="AY661" i="1"/>
  <c r="AY660" i="1"/>
  <c r="AY659" i="1"/>
  <c r="AY658" i="1"/>
  <c r="AY657" i="1"/>
  <c r="AY656" i="1"/>
  <c r="AY655" i="1"/>
  <c r="AY654" i="1"/>
  <c r="AY653" i="1"/>
  <c r="AY652" i="1"/>
  <c r="AY651" i="1"/>
  <c r="AY650" i="1"/>
  <c r="AY649" i="1"/>
  <c r="AY648" i="1"/>
  <c r="AY647" i="1"/>
  <c r="AY646" i="1"/>
  <c r="AY645" i="1"/>
  <c r="AY644" i="1"/>
  <c r="AY643" i="1"/>
  <c r="AY640" i="1"/>
  <c r="AY642" i="1" s="1"/>
  <c r="AY639" i="1"/>
  <c r="AY638" i="1"/>
  <c r="AY637" i="1"/>
  <c r="AY636" i="1"/>
  <c r="AY635" i="1"/>
  <c r="AY634" i="1"/>
  <c r="AY633" i="1"/>
  <c r="AY632" i="1"/>
  <c r="AY631" i="1"/>
  <c r="AY630" i="1"/>
  <c r="AY629" i="1"/>
  <c r="AY628" i="1"/>
  <c r="AY627" i="1"/>
  <c r="AY626" i="1"/>
  <c r="AY625" i="1"/>
  <c r="AY624" i="1"/>
  <c r="AY623" i="1"/>
  <c r="AY622" i="1"/>
  <c r="AY621" i="1"/>
  <c r="AY620" i="1"/>
  <c r="AY619" i="1"/>
  <c r="AY618" i="1"/>
  <c r="AY617" i="1"/>
  <c r="AY616" i="1"/>
  <c r="AY615" i="1"/>
  <c r="AY614" i="1"/>
  <c r="AY613" i="1"/>
  <c r="AY612" i="1"/>
  <c r="AY611" i="1"/>
  <c r="AY607" i="1"/>
  <c r="AY610" i="1" s="1"/>
  <c r="AY606" i="1"/>
  <c r="AY605" i="1"/>
  <c r="AY604" i="1"/>
  <c r="AY603" i="1"/>
  <c r="AY602" i="1"/>
  <c r="AY601" i="1"/>
  <c r="AY600" i="1"/>
  <c r="AY599" i="1"/>
  <c r="AY598" i="1"/>
  <c r="AY597" i="1"/>
  <c r="AY596" i="1"/>
  <c r="AY595" i="1"/>
  <c r="AY594" i="1"/>
  <c r="AY593" i="1"/>
  <c r="AY592" i="1"/>
  <c r="AY591" i="1"/>
  <c r="AY590" i="1"/>
  <c r="AY589" i="1"/>
  <c r="AY588" i="1"/>
  <c r="AY587" i="1"/>
  <c r="AY586" i="1"/>
  <c r="AY585" i="1"/>
  <c r="AY584" i="1"/>
  <c r="AY583" i="1"/>
  <c r="AY582" i="1"/>
  <c r="AY581" i="1"/>
  <c r="AY580" i="1"/>
  <c r="AY579" i="1"/>
  <c r="AY578" i="1"/>
  <c r="AY574" i="1"/>
  <c r="AY576" i="1" s="1"/>
  <c r="AY573" i="1"/>
  <c r="AY572" i="1"/>
  <c r="AY571" i="1"/>
  <c r="AY570" i="1"/>
  <c r="AY569" i="1"/>
  <c r="AY568" i="1"/>
  <c r="AY567" i="1"/>
  <c r="AY566" i="1"/>
  <c r="AY565" i="1"/>
  <c r="AY564" i="1"/>
  <c r="AY563" i="1"/>
  <c r="AY562" i="1"/>
  <c r="AY561" i="1"/>
  <c r="AY560" i="1"/>
  <c r="AY559" i="1"/>
  <c r="AY558" i="1"/>
  <c r="AY557" i="1"/>
  <c r="AY556" i="1"/>
  <c r="AY555" i="1"/>
  <c r="AY554" i="1"/>
  <c r="AY553" i="1"/>
  <c r="AY74" i="1" s="1"/>
  <c r="AY552" i="1"/>
  <c r="AY551" i="1"/>
  <c r="AY550" i="1"/>
  <c r="AY549" i="1"/>
  <c r="AY548" i="1"/>
  <c r="AY547" i="1"/>
  <c r="AY546" i="1"/>
  <c r="AY545" i="1"/>
  <c r="AY541" i="1"/>
  <c r="AY544" i="1" s="1"/>
  <c r="AY540" i="1"/>
  <c r="AY539" i="1"/>
  <c r="AY538" i="1"/>
  <c r="AY63" i="1" s="1"/>
  <c r="AY537" i="1"/>
  <c r="AY536" i="1"/>
  <c r="AY535" i="1"/>
  <c r="AY534" i="1"/>
  <c r="AY533" i="1"/>
  <c r="AY532" i="1"/>
  <c r="AY117" i="1" s="1"/>
  <c r="AY531" i="1"/>
  <c r="AY530" i="1"/>
  <c r="AY529" i="1"/>
  <c r="AY528" i="1"/>
  <c r="AY527" i="1"/>
  <c r="AY111" i="1" s="1"/>
  <c r="AY526" i="1"/>
  <c r="AY525" i="1"/>
  <c r="AY524" i="1"/>
  <c r="AY523" i="1"/>
  <c r="AY522" i="1"/>
  <c r="AY521" i="1"/>
  <c r="AY520" i="1"/>
  <c r="AY519" i="1"/>
  <c r="AY518" i="1"/>
  <c r="AY517" i="1"/>
  <c r="AY105" i="1" s="1"/>
  <c r="AY516" i="1"/>
  <c r="AY515" i="1"/>
  <c r="AY514" i="1"/>
  <c r="AY513" i="1"/>
  <c r="AY159" i="1" s="1"/>
  <c r="AY512" i="1"/>
  <c r="AY508" i="1"/>
  <c r="AY510" i="1" s="1"/>
  <c r="AY507" i="1"/>
  <c r="AY506" i="1"/>
  <c r="AY505" i="1"/>
  <c r="AY504" i="1"/>
  <c r="AY503" i="1"/>
  <c r="AY502" i="1"/>
  <c r="AY501" i="1"/>
  <c r="AY500" i="1"/>
  <c r="AY499" i="1"/>
  <c r="AY498" i="1"/>
  <c r="AY497" i="1"/>
  <c r="AY496" i="1"/>
  <c r="AY495" i="1"/>
  <c r="AY494" i="1"/>
  <c r="AY493" i="1"/>
  <c r="AY492" i="1"/>
  <c r="AY491" i="1"/>
  <c r="AY490" i="1"/>
  <c r="AY489" i="1"/>
  <c r="AY488" i="1"/>
  <c r="AY487" i="1"/>
  <c r="AY486" i="1"/>
  <c r="AY485" i="1"/>
  <c r="AY484" i="1"/>
  <c r="AY483" i="1"/>
  <c r="AY482" i="1"/>
  <c r="AY481" i="1"/>
  <c r="AY480" i="1"/>
  <c r="AY479" i="1"/>
  <c r="AY475" i="1"/>
  <c r="AY478" i="1" s="1"/>
  <c r="AY474" i="1"/>
  <c r="AY473" i="1"/>
  <c r="AY472" i="1"/>
  <c r="AY471" i="1"/>
  <c r="AY470" i="1"/>
  <c r="AY469" i="1"/>
  <c r="AY468" i="1"/>
  <c r="AY467" i="1"/>
  <c r="AY466" i="1"/>
  <c r="AY465" i="1"/>
  <c r="AY464" i="1"/>
  <c r="AY463" i="1"/>
  <c r="AY462" i="1"/>
  <c r="AY461" i="1"/>
  <c r="AY460" i="1"/>
  <c r="AY459" i="1"/>
  <c r="AY458" i="1"/>
  <c r="AY457" i="1"/>
  <c r="AY456" i="1"/>
  <c r="AY455" i="1"/>
  <c r="AY442" i="1"/>
  <c r="AY443" i="1" s="1"/>
  <c r="AY441" i="1"/>
  <c r="AY440" i="1"/>
  <c r="AY439" i="1"/>
  <c r="AY438" i="1"/>
  <c r="AY437" i="1"/>
  <c r="AY436" i="1"/>
  <c r="AY435" i="1"/>
  <c r="AY434" i="1"/>
  <c r="AY433" i="1"/>
  <c r="AY432" i="1"/>
  <c r="AY431" i="1"/>
  <c r="AY430" i="1"/>
  <c r="AY429" i="1"/>
  <c r="AY428" i="1"/>
  <c r="AY427" i="1"/>
  <c r="AY426" i="1"/>
  <c r="AY425" i="1"/>
  <c r="AY424" i="1"/>
  <c r="AY423" i="1"/>
  <c r="AY422" i="1"/>
  <c r="AY421" i="1"/>
  <c r="AY420" i="1"/>
  <c r="AY419" i="1"/>
  <c r="AY418" i="1"/>
  <c r="AY417" i="1"/>
  <c r="AY416" i="1"/>
  <c r="AY415" i="1"/>
  <c r="AY414" i="1"/>
  <c r="AY413" i="1"/>
  <c r="AU405" i="1"/>
  <c r="Y405" i="1"/>
  <c r="AY393" i="1"/>
  <c r="AY405" i="1" s="1"/>
  <c r="AY261" i="1"/>
  <c r="AY266" i="1" s="1"/>
  <c r="AY253" i="1"/>
  <c r="AY260" i="1" s="1"/>
  <c r="AY246" i="1"/>
  <c r="AY245" i="1"/>
  <c r="AY244" i="1"/>
  <c r="AY243" i="1"/>
  <c r="AY242" i="1"/>
  <c r="AY241" i="1"/>
  <c r="AY240" i="1"/>
  <c r="AY239" i="1"/>
  <c r="AY238" i="1"/>
  <c r="AY237" i="1"/>
  <c r="AY236" i="1"/>
  <c r="AY235" i="1"/>
  <c r="AY234" i="1"/>
  <c r="AY233" i="1"/>
  <c r="AY232" i="1"/>
  <c r="AY231" i="1"/>
  <c r="AY202" i="1"/>
  <c r="AY201" i="1"/>
  <c r="AY200" i="1"/>
  <c r="AY199" i="1"/>
  <c r="AY198" i="1"/>
  <c r="AY197" i="1"/>
  <c r="AY196" i="1"/>
  <c r="AY195" i="1"/>
  <c r="AY194" i="1"/>
  <c r="AY193" i="1"/>
  <c r="AY192" i="1"/>
  <c r="AY191" i="1"/>
  <c r="AY190" i="1"/>
  <c r="AY189" i="1"/>
  <c r="AY188" i="1"/>
  <c r="AY187" i="1"/>
  <c r="AY158" i="1"/>
  <c r="AY157" i="1"/>
  <c r="AY156" i="1"/>
  <c r="AY154" i="1"/>
  <c r="AY153" i="1"/>
  <c r="AY152" i="1"/>
  <c r="AY151" i="1"/>
  <c r="AY150" i="1"/>
  <c r="AY149" i="1"/>
  <c r="AY148" i="1"/>
  <c r="AY147" i="1"/>
  <c r="AY146" i="1"/>
  <c r="AY145" i="1"/>
  <c r="AY144" i="1"/>
  <c r="AY143" i="1"/>
  <c r="AY118" i="1"/>
  <c r="AY114" i="1"/>
  <c r="AY112" i="1"/>
  <c r="AY110" i="1"/>
  <c r="AY109" i="1"/>
  <c r="AY106" i="1"/>
  <c r="AY100" i="1"/>
  <c r="AY99" i="1"/>
  <c r="AY70" i="1"/>
  <c r="AY69" i="1"/>
  <c r="AY68" i="1"/>
  <c r="AY67" i="1"/>
  <c r="AY66" i="1"/>
  <c r="AY65" i="1"/>
  <c r="AY60" i="1"/>
  <c r="AY58" i="1"/>
  <c r="AY55" i="1"/>
  <c r="AY64" i="1" l="1"/>
  <c r="AY61" i="1"/>
  <c r="AY160" i="1"/>
  <c r="AY511" i="1"/>
  <c r="AY115" i="1"/>
  <c r="AY162" i="1"/>
  <c r="AY577" i="1"/>
  <c r="AY59" i="1"/>
  <c r="AY71" i="1"/>
  <c r="AY101" i="1"/>
  <c r="AY107" i="1"/>
  <c r="AY113" i="1"/>
  <c r="AY155" i="1"/>
  <c r="AY161" i="1"/>
  <c r="AY476" i="1"/>
  <c r="AY542" i="1"/>
  <c r="AY608" i="1"/>
  <c r="AY477" i="1"/>
  <c r="AY543" i="1"/>
  <c r="AY609" i="1"/>
  <c r="AY72" i="1"/>
  <c r="AY102" i="1"/>
  <c r="AY103" i="1"/>
  <c r="AY62" i="1"/>
  <c r="AY575" i="1"/>
  <c r="AY108" i="1"/>
  <c r="AY73" i="1"/>
  <c r="AY56" i="1"/>
  <c r="AY104" i="1"/>
  <c r="AY116" i="1"/>
  <c r="AY509" i="1"/>
  <c r="AY641" i="1"/>
  <c r="AY57" i="1"/>
  <c r="AY398" i="1"/>
  <c r="AY402" i="1"/>
  <c r="AY401" i="1"/>
  <c r="AY395" i="1"/>
  <c r="AY403" i="1"/>
  <c r="AY396" i="1"/>
  <c r="AY404" i="1"/>
  <c r="AY397" i="1"/>
  <c r="AY399" i="1"/>
  <c r="AY394" i="1"/>
  <c r="AY400" i="1"/>
  <c r="AY255" i="1"/>
  <c r="AY257" i="1"/>
  <c r="AY256" i="1"/>
  <c r="AY262" i="1"/>
  <c r="AY263" i="1"/>
  <c r="AY258" i="1"/>
  <c r="AY264" i="1"/>
  <c r="AY259" i="1"/>
  <c r="AY265" i="1"/>
  <c r="AY254" i="1"/>
  <c r="Y366" i="1" l="1"/>
  <c r="N320" i="1"/>
  <c r="K320" i="1"/>
  <c r="H320" i="1"/>
  <c r="N319" i="1"/>
  <c r="K319" i="1"/>
  <c r="H319" i="1"/>
  <c r="DP11" i="4" l="1"/>
  <c r="DG11" i="4"/>
  <c r="CX11" i="4"/>
  <c r="CO11" i="4"/>
  <c r="CQ50" i="4" l="1"/>
  <c r="EB49" i="4"/>
  <c r="DV49" i="4"/>
  <c r="DP49" i="4"/>
  <c r="DJ49" i="4"/>
  <c r="DD49" i="4"/>
  <c r="EB48" i="4"/>
  <c r="DV48" i="4"/>
  <c r="DP48" i="4"/>
  <c r="DJ48" i="4"/>
  <c r="DD48" i="4"/>
  <c r="CY48" i="4"/>
  <c r="EB47" i="4"/>
  <c r="DV47" i="4"/>
  <c r="DP47" i="4"/>
  <c r="DJ47" i="4"/>
  <c r="DD47" i="4"/>
  <c r="CY47" i="4"/>
  <c r="EB46" i="4"/>
  <c r="DV46" i="4"/>
  <c r="DL42" i="4"/>
  <c r="CQ42" i="4"/>
  <c r="CQ37" i="4"/>
  <c r="EB36" i="4"/>
  <c r="DV36" i="4"/>
  <c r="DP36" i="4"/>
  <c r="DJ36" i="4"/>
  <c r="DD36" i="4"/>
  <c r="EB35" i="4"/>
  <c r="DV35" i="4"/>
  <c r="DP35" i="4"/>
  <c r="DJ35" i="4"/>
  <c r="DD35" i="4"/>
  <c r="CY35" i="4"/>
  <c r="EB34" i="4"/>
  <c r="DV34" i="4"/>
  <c r="DP34" i="4"/>
  <c r="DJ34" i="4"/>
  <c r="DD34" i="4"/>
  <c r="CY34" i="4"/>
  <c r="EB33" i="4"/>
  <c r="DV33" i="4"/>
  <c r="DL29" i="4"/>
  <c r="CQ29" i="4"/>
  <c r="EB25" i="4"/>
  <c r="DV25" i="4"/>
  <c r="DP25" i="4"/>
  <c r="DJ25" i="4"/>
  <c r="DD25" i="4"/>
  <c r="CY25" i="4"/>
  <c r="EB24" i="4"/>
  <c r="DV24" i="4"/>
  <c r="DP24" i="4"/>
  <c r="DJ24" i="4"/>
  <c r="DD24" i="4"/>
  <c r="CY24" i="4"/>
  <c r="DL21" i="4"/>
  <c r="CQ21" i="4"/>
  <c r="CQ18" i="4"/>
  <c r="AZ50" i="4"/>
  <c r="CK49" i="4"/>
  <c r="CE49" i="4"/>
  <c r="BY49" i="4"/>
  <c r="BS49" i="4"/>
  <c r="BM49" i="4"/>
  <c r="CK48" i="4"/>
  <c r="CE48" i="4"/>
  <c r="BY48" i="4"/>
  <c r="BS48" i="4"/>
  <c r="BM48" i="4"/>
  <c r="BH48" i="4"/>
  <c r="CK47" i="4"/>
  <c r="CE47" i="4"/>
  <c r="BY47" i="4"/>
  <c r="BS47" i="4"/>
  <c r="BM47" i="4"/>
  <c r="BH47" i="4"/>
  <c r="CK46" i="4"/>
  <c r="CE46" i="4"/>
  <c r="BU42" i="4"/>
  <c r="AZ42" i="4"/>
  <c r="AZ37" i="4"/>
  <c r="CK36" i="4"/>
  <c r="CE36" i="4"/>
  <c r="BY36" i="4"/>
  <c r="BS36" i="4"/>
  <c r="BM36" i="4"/>
  <c r="CK35" i="4"/>
  <c r="CE35" i="4"/>
  <c r="BY35" i="4"/>
  <c r="BS35" i="4"/>
  <c r="BM35" i="4"/>
  <c r="BH35" i="4"/>
  <c r="CK34" i="4"/>
  <c r="CE34" i="4"/>
  <c r="BY34" i="4"/>
  <c r="BS34" i="4"/>
  <c r="BM34" i="4"/>
  <c r="CK33" i="4"/>
  <c r="CE33" i="4"/>
  <c r="BH34" i="4"/>
  <c r="BU29" i="4"/>
  <c r="AZ29" i="4"/>
  <c r="CK25" i="4"/>
  <c r="CE25" i="4"/>
  <c r="BY25" i="4"/>
  <c r="BS25" i="4"/>
  <c r="BM25" i="4"/>
  <c r="BH25" i="4"/>
  <c r="CK24" i="4"/>
  <c r="CE24" i="4"/>
  <c r="BY24" i="4"/>
  <c r="BS24" i="4"/>
  <c r="BM24" i="4"/>
  <c r="BH24" i="4"/>
  <c r="BU21" i="4"/>
  <c r="AZ21" i="4"/>
  <c r="AZ18" i="4"/>
  <c r="H53" i="4"/>
  <c r="H50" i="4"/>
  <c r="AT49" i="4"/>
  <c r="AN49" i="4"/>
  <c r="AH49" i="4"/>
  <c r="AB49" i="4"/>
  <c r="V49" i="4"/>
  <c r="AT48" i="4"/>
  <c r="AN48" i="4"/>
  <c r="AH48" i="4"/>
  <c r="AB48" i="4"/>
  <c r="V48" i="4"/>
  <c r="Q48" i="4"/>
  <c r="AT47" i="4"/>
  <c r="AN47" i="4"/>
  <c r="AT46" i="4"/>
  <c r="AN46" i="4"/>
  <c r="AH47" i="4"/>
  <c r="AB47" i="4"/>
  <c r="V47" i="4"/>
  <c r="Q47" i="4"/>
  <c r="AD42" i="4"/>
  <c r="H42" i="4"/>
  <c r="H37" i="4"/>
  <c r="AT36" i="4"/>
  <c r="AN36" i="4"/>
  <c r="AH36" i="4"/>
  <c r="AB36" i="4"/>
  <c r="V36" i="4"/>
  <c r="AT35" i="4"/>
  <c r="AN35" i="4"/>
  <c r="AH35" i="4"/>
  <c r="AB35" i="4"/>
  <c r="V35" i="4"/>
  <c r="Q35" i="4"/>
  <c r="AT34" i="4"/>
  <c r="AN34" i="4"/>
  <c r="AT33" i="4"/>
  <c r="AN33" i="4"/>
  <c r="AH34" i="4"/>
  <c r="AB34" i="4"/>
  <c r="V34" i="4"/>
  <c r="Q34" i="4"/>
  <c r="AD29" i="4"/>
  <c r="H29" i="4"/>
  <c r="AT25" i="4"/>
  <c r="AN25" i="4"/>
  <c r="AH25" i="4"/>
  <c r="AB25" i="4"/>
  <c r="V25" i="4"/>
  <c r="Q25" i="4"/>
  <c r="AT24" i="4"/>
  <c r="AN24" i="4"/>
  <c r="AH24" i="4"/>
  <c r="AB24" i="4"/>
  <c r="V24" i="4"/>
  <c r="Q24" i="4"/>
  <c r="AD21" i="4"/>
  <c r="H21" i="4"/>
  <c r="H18" i="4"/>
  <c r="DY10" i="4"/>
  <c r="DG14" i="4"/>
  <c r="CX14" i="4"/>
  <c r="CO14" i="4"/>
  <c r="DP12" i="4"/>
  <c r="DG12" i="4"/>
  <c r="CX12" i="4"/>
  <c r="CO12" i="4"/>
  <c r="DP10" i="4"/>
  <c r="DG10" i="4"/>
  <c r="CX10" i="4"/>
  <c r="CO10" i="4"/>
  <c r="DP9" i="4"/>
  <c r="DG9" i="4"/>
  <c r="CX9" i="4"/>
  <c r="CO9" i="4"/>
  <c r="DY8" i="4"/>
  <c r="DP8" i="4"/>
  <c r="DG8" i="4"/>
  <c r="CX8" i="4"/>
  <c r="CO8" i="4"/>
  <c r="H13" i="4"/>
  <c r="H10" i="4"/>
  <c r="H7" i="4"/>
  <c r="DG4" i="4"/>
  <c r="BY5" i="4"/>
  <c r="BY4" i="4"/>
  <c r="AQ5" i="4"/>
  <c r="H5" i="4"/>
  <c r="H4" i="4"/>
  <c r="AL3" i="4"/>
  <c r="AW2" i="4" l="1"/>
  <c r="AT2" i="4"/>
  <c r="AP2" i="4"/>
  <c r="AK2" i="4"/>
  <c r="AY446" i="1" l="1"/>
  <c r="AY444" i="1"/>
  <c r="AY380" i="1"/>
  <c r="AY367" i="1"/>
  <c r="AY391" i="1" l="1"/>
  <c r="AY385" i="1"/>
  <c r="AY390" i="1"/>
  <c r="AY384" i="1"/>
  <c r="AY389" i="1"/>
  <c r="AY388" i="1"/>
  <c r="AY387" i="1"/>
  <c r="AY386" i="1"/>
  <c r="AY378" i="1"/>
  <c r="AY377" i="1"/>
  <c r="AY376" i="1"/>
  <c r="AY375" i="1"/>
  <c r="AY374" i="1"/>
  <c r="AY383" i="1"/>
  <c r="AY445" i="1"/>
  <c r="AY369" i="1"/>
  <c r="AY371" i="1"/>
  <c r="AY373" i="1"/>
  <c r="AY379" i="1"/>
  <c r="AY368" i="1"/>
  <c r="AY370" i="1"/>
  <c r="AY372" i="1"/>
  <c r="AY382" i="1"/>
  <c r="AY381" i="1"/>
  <c r="AY267" i="1"/>
  <c r="AY250" i="1" l="1"/>
  <c r="AY249" i="1"/>
  <c r="AY248" i="1"/>
  <c r="AY247" i="1"/>
  <c r="AY205" i="1"/>
  <c r="AY204" i="1"/>
  <c r="AY203" i="1"/>
  <c r="AY206" i="1"/>
  <c r="AW320" i="1"/>
  <c r="AT320" i="1"/>
  <c r="AQ320" i="1"/>
  <c r="AL320" i="1"/>
  <c r="AI320" i="1"/>
  <c r="AF320" i="1"/>
  <c r="Z320" i="1"/>
  <c r="W320" i="1"/>
  <c r="T320" i="1"/>
  <c r="AW319" i="1"/>
  <c r="AT319" i="1"/>
  <c r="AQ319" i="1"/>
  <c r="AL319" i="1"/>
  <c r="AI319" i="1"/>
  <c r="AF319" i="1"/>
  <c r="Z319" i="1"/>
  <c r="W319" i="1"/>
  <c r="T319" i="1"/>
  <c r="AY454" i="1" l="1"/>
  <c r="AY453" i="1"/>
  <c r="AY452" i="1"/>
  <c r="AY451" i="1"/>
  <c r="AY450" i="1"/>
  <c r="AY449" i="1"/>
  <c r="AY448" i="1"/>
  <c r="AY447" i="1"/>
  <c r="AY406" i="1"/>
  <c r="AU392" i="1"/>
  <c r="Y392" i="1"/>
  <c r="AY392" i="1"/>
  <c r="AU379" i="1"/>
  <c r="Y379" i="1"/>
  <c r="AU366" i="1"/>
  <c r="W30" i="1"/>
  <c r="P30" i="1"/>
  <c r="AD22" i="1"/>
  <c r="W22" i="1"/>
  <c r="P22" i="1"/>
  <c r="AR19" i="1"/>
  <c r="AK19" i="1"/>
  <c r="AD19" i="1"/>
  <c r="W19" i="1"/>
  <c r="P19" i="1"/>
  <c r="AV2" i="1"/>
  <c r="DY13" i="4" l="1"/>
  <c r="DP13" i="4"/>
  <c r="AD21" i="1"/>
  <c r="DG13" i="4"/>
  <c r="DG16" i="4"/>
  <c r="W21" i="1"/>
  <c r="CX13" i="4"/>
  <c r="CX16" i="4"/>
  <c r="P21" i="1"/>
  <c r="CO13" i="4"/>
  <c r="CO16" i="4"/>
  <c r="DG15" i="4" l="1"/>
  <c r="CX15" i="4"/>
  <c r="CO15" i="4"/>
  <c r="AY65" i="8" l="1"/>
  <c r="AY68" i="8" s="1"/>
  <c r="AY58" i="8"/>
  <c r="AY61" i="8" s="1"/>
  <c r="AY51" i="8"/>
  <c r="AY55" i="8" s="1"/>
  <c r="AY44" i="8"/>
  <c r="AY49" i="8" s="1"/>
  <c r="AY37" i="8"/>
  <c r="AY39" i="8" s="1"/>
  <c r="AY30" i="8"/>
  <c r="AY33" i="8" s="1"/>
  <c r="AY23" i="8"/>
  <c r="AY27" i="8" s="1"/>
  <c r="AY16" i="8"/>
  <c r="AY21" i="8" s="1"/>
  <c r="AY9" i="8"/>
  <c r="AY11" i="8" s="1"/>
  <c r="AY2" i="8"/>
  <c r="AY3" i="8" s="1"/>
  <c r="AY60" i="8" l="1"/>
  <c r="AY14" i="8"/>
  <c r="AY32" i="8"/>
  <c r="AY64" i="8"/>
  <c r="AY63" i="8"/>
  <c r="AY42" i="8"/>
  <c r="AY24" i="8"/>
  <c r="AY26" i="8"/>
  <c r="AY52" i="8"/>
  <c r="AY57" i="8"/>
  <c r="AY36" i="8"/>
  <c r="AY54" i="8"/>
  <c r="AY6" i="8"/>
  <c r="AY13" i="8"/>
  <c r="AY17" i="8"/>
  <c r="AY19" i="8"/>
  <c r="AY29" i="8"/>
  <c r="AY25" i="8"/>
  <c r="AY35" i="8"/>
  <c r="AY41" i="8"/>
  <c r="AY45" i="8"/>
  <c r="AY47" i="8"/>
  <c r="AY53" i="8"/>
  <c r="AY8" i="8"/>
  <c r="AY20" i="8"/>
  <c r="AY48" i="8"/>
  <c r="AY5" i="8"/>
  <c r="AY10" i="8"/>
  <c r="AY12" i="8"/>
  <c r="AY22" i="8"/>
  <c r="AY18" i="8"/>
  <c r="AY28" i="8"/>
  <c r="AY34" i="8"/>
  <c r="AY38" i="8"/>
  <c r="AY40" i="8"/>
  <c r="AY50" i="8"/>
  <c r="AY46" i="8"/>
  <c r="AY56" i="8"/>
  <c r="AY62" i="8"/>
  <c r="AY4" i="8"/>
  <c r="AY15" i="8"/>
  <c r="AY31" i="8"/>
  <c r="AY43" i="8"/>
  <c r="AY59" i="8"/>
  <c r="AY71" i="8"/>
  <c r="AY67" i="8"/>
  <c r="AY66" i="8"/>
  <c r="AY70" i="8"/>
  <c r="AY69" i="8"/>
  <c r="AY7" i="8"/>
  <c r="C12" i="7" l="1"/>
  <c r="C23" i="7" l="1"/>
  <c r="AK3" i="7" l="1"/>
  <c r="AK4" i="7" s="1"/>
  <c r="AK5" i="7" s="1"/>
  <c r="AK6" i="7" s="1"/>
  <c r="AK7" i="7" s="1"/>
  <c r="AK8" i="7" s="1"/>
  <c r="AK9" i="7" s="1"/>
  <c r="AK10" i="7" s="1"/>
  <c r="AK11" i="7" s="1"/>
  <c r="AK12" i="7" s="1"/>
  <c r="AK13" i="7" s="1"/>
  <c r="AK14" i="7" s="1"/>
  <c r="AK15" i="7" s="1"/>
  <c r="AK16" i="7" s="1"/>
  <c r="AK17" i="7" s="1"/>
  <c r="AK18" i="7" s="1"/>
  <c r="AK19" i="7" s="1"/>
  <c r="AK20" i="7" s="1"/>
  <c r="AK21" i="7" s="1"/>
  <c r="AK22" i="7" s="1"/>
  <c r="AK23" i="7" s="1"/>
  <c r="AK24" i="7" s="1"/>
  <c r="AK25" i="7" s="1"/>
  <c r="AK26" i="7" s="1"/>
  <c r="AK27" i="7" s="1"/>
  <c r="AK29" i="7"/>
  <c r="AK30" i="7" s="1"/>
  <c r="AK31" i="7" s="1"/>
  <c r="AK32" i="7" s="1"/>
  <c r="AK33" i="7" s="1"/>
  <c r="AK34" i="7" s="1"/>
  <c r="AK35" i="7" s="1"/>
  <c r="AK36" i="7" s="1"/>
  <c r="AK37" i="7" s="1"/>
  <c r="AK38" i="7" s="1"/>
  <c r="AK39" i="7" s="1"/>
  <c r="AK40" i="7" s="1"/>
  <c r="AK41" i="7" s="1"/>
  <c r="AK42" i="7" s="1"/>
  <c r="AK43" i="7" s="1"/>
  <c r="AK44" i="7" s="1"/>
  <c r="AK45" i="7" s="1"/>
  <c r="AK46" i="7" s="1"/>
  <c r="AK47" i="7" s="1"/>
  <c r="AK48" i="7" s="1"/>
  <c r="AK49" i="7" s="1"/>
  <c r="H37" i="7"/>
  <c r="H36" i="7"/>
  <c r="H35" i="7"/>
  <c r="H34" i="7"/>
  <c r="H33" i="7"/>
  <c r="H32" i="7"/>
  <c r="H31" i="7"/>
  <c r="H30" i="7"/>
  <c r="H29" i="7"/>
  <c r="H28" i="7"/>
  <c r="H27" i="7"/>
  <c r="H26" i="7"/>
  <c r="H25" i="7"/>
  <c r="H24" i="7"/>
  <c r="H23" i="7"/>
  <c r="C22" i="7"/>
  <c r="H22" i="7"/>
  <c r="C21" i="7"/>
  <c r="H21" i="7"/>
  <c r="C20" i="7"/>
  <c r="H20" i="7"/>
  <c r="C19" i="7"/>
  <c r="H19" i="7"/>
  <c r="C18" i="7"/>
  <c r="H18" i="7"/>
  <c r="C17" i="7"/>
  <c r="H17" i="7"/>
  <c r="C16" i="7"/>
  <c r="H16" i="7"/>
  <c r="C15" i="7"/>
  <c r="H15" i="7"/>
  <c r="C14" i="7"/>
  <c r="H14" i="7"/>
  <c r="C13" i="7"/>
  <c r="H13" i="7"/>
  <c r="H12" i="7"/>
  <c r="M11" i="7"/>
  <c r="H11" i="7"/>
  <c r="C11" i="7"/>
  <c r="M10" i="7"/>
  <c r="H10" i="7"/>
  <c r="C10" i="7"/>
  <c r="M9" i="7"/>
  <c r="H9" i="7"/>
  <c r="C9" i="7"/>
  <c r="R8" i="7"/>
  <c r="M8" i="7"/>
  <c r="H8" i="7"/>
  <c r="C8" i="7"/>
  <c r="R7" i="7"/>
  <c r="M7" i="7"/>
  <c r="H7" i="7"/>
  <c r="C7" i="7"/>
  <c r="R6" i="7"/>
  <c r="M6" i="7"/>
  <c r="H6" i="7"/>
  <c r="C6" i="7"/>
  <c r="R5" i="7"/>
  <c r="M5" i="7"/>
  <c r="H5" i="7"/>
  <c r="C5" i="7"/>
  <c r="R4" i="7"/>
  <c r="M4" i="7"/>
  <c r="H4" i="7"/>
  <c r="C4" i="7"/>
  <c r="R3" i="7"/>
  <c r="M3" i="7"/>
  <c r="H3" i="7"/>
  <c r="C3" i="7"/>
  <c r="R2" i="7"/>
  <c r="S2" i="7" s="1"/>
  <c r="M2" i="7"/>
  <c r="N2" i="7" s="1"/>
  <c r="N3" i="7" s="1"/>
  <c r="H2" i="7"/>
  <c r="I2" i="7" s="1"/>
  <c r="I3" i="7" s="1"/>
  <c r="C2" i="7"/>
  <c r="D2" i="7" s="1"/>
  <c r="I4" i="7" l="1"/>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F39" i="7" s="1"/>
  <c r="D3" i="7"/>
  <c r="D4" i="7" s="1"/>
  <c r="D5" i="7" s="1"/>
  <c r="D6" i="7" s="1"/>
  <c r="D7" i="7" s="1"/>
  <c r="D8" i="7" s="1"/>
  <c r="D9" i="7" s="1"/>
  <c r="D10" i="7" s="1"/>
  <c r="D11" i="7" s="1"/>
  <c r="D12" i="7" s="1"/>
  <c r="N4" i="7"/>
  <c r="N5" i="7" s="1"/>
  <c r="N6" i="7" s="1"/>
  <c r="N7" i="7" s="1"/>
  <c r="N8" i="7" s="1"/>
  <c r="N9" i="7" s="1"/>
  <c r="N10" i="7" s="1"/>
  <c r="N11" i="7" s="1"/>
  <c r="K13" i="7" s="1"/>
  <c r="S3" i="7"/>
  <c r="S4" i="7" s="1"/>
  <c r="S5" i="7" s="1"/>
  <c r="S6" i="7" s="1"/>
  <c r="S7" i="7" s="1"/>
  <c r="S8" i="7" s="1"/>
  <c r="P10" i="7" s="1"/>
  <c r="D13" i="7" l="1"/>
  <c r="D14" i="7" s="1"/>
  <c r="D15" i="7" s="1"/>
  <c r="D16" i="7" s="1"/>
  <c r="D17" i="7" s="1"/>
  <c r="D18" i="7" s="1"/>
  <c r="D19" i="7" s="1"/>
  <c r="D20" i="7" s="1"/>
  <c r="D21" i="7" s="1"/>
  <c r="D22" i="7" s="1"/>
  <c r="D23" i="7" l="1"/>
  <c r="A27" i="7" l="1"/>
</calcChain>
</file>

<file path=xl/sharedStrings.xml><?xml version="1.0" encoding="utf-8"?>
<sst xmlns="http://schemas.openxmlformats.org/spreadsheetml/2006/main" count="1948" uniqueCount="802">
  <si>
    <t>事業番号</t>
    <rPh sb="0" eb="2">
      <t>ジギョウ</t>
    </rPh>
    <rPh sb="2" eb="4">
      <t>バンゴウ</t>
    </rPh>
    <phoneticPr fontId="6"/>
  </si>
  <si>
    <t>-</t>
    <phoneticPr fontId="6"/>
  </si>
  <si>
    <t>令和4年度行政事業レビューシート（試行版）</t>
    <rPh sb="0" eb="2">
      <t>レイワ</t>
    </rPh>
    <rPh sb="3" eb="5">
      <t>ネンド</t>
    </rPh>
    <rPh sb="5" eb="7">
      <t>ギョウセイ</t>
    </rPh>
    <rPh sb="7" eb="9">
      <t>ジギョウ</t>
    </rPh>
    <rPh sb="17" eb="19">
      <t>シコウ</t>
    </rPh>
    <rPh sb="19" eb="20">
      <t>バン</t>
    </rPh>
    <phoneticPr fontId="6"/>
  </si>
  <si>
    <t>（</t>
    <phoneticPr fontId="6"/>
  </si>
  <si>
    <t>経済産業省</t>
  </si>
  <si>
    <t>）</t>
    <phoneticPr fontId="6"/>
  </si>
  <si>
    <t>事業名</t>
    <rPh sb="0" eb="2">
      <t>ジギョウ</t>
    </rPh>
    <rPh sb="2" eb="3">
      <t>メイ</t>
    </rPh>
    <phoneticPr fontId="6"/>
  </si>
  <si>
    <t>中小企業･小規模事業者ワンストップ総合支援事業</t>
    <rPh sb="0" eb="2">
      <t>チュウショウ</t>
    </rPh>
    <rPh sb="2" eb="4">
      <t>キギョウ</t>
    </rPh>
    <rPh sb="5" eb="8">
      <t>ショウキボ</t>
    </rPh>
    <rPh sb="8" eb="11">
      <t>ジギョウシャ</t>
    </rPh>
    <rPh sb="17" eb="19">
      <t>ソウゴウ</t>
    </rPh>
    <rPh sb="19" eb="21">
      <t>シエン</t>
    </rPh>
    <rPh sb="21" eb="23">
      <t>ジギョウ</t>
    </rPh>
    <phoneticPr fontId="6"/>
  </si>
  <si>
    <t>担当部局庁</t>
    <phoneticPr fontId="6"/>
  </si>
  <si>
    <t>中小企業庁</t>
    <rPh sb="0" eb="2">
      <t>チュウショウ</t>
    </rPh>
    <rPh sb="2" eb="5">
      <t>キギョウチョウ</t>
    </rPh>
    <phoneticPr fontId="6"/>
  </si>
  <si>
    <t>作成責任者</t>
    <rPh sb="0" eb="2">
      <t>サクセイ</t>
    </rPh>
    <rPh sb="2" eb="5">
      <t>セキニンシャ</t>
    </rPh>
    <phoneticPr fontId="6"/>
  </si>
  <si>
    <t>事業開始年度</t>
    <rPh sb="4" eb="6">
      <t>ネンド</t>
    </rPh>
    <phoneticPr fontId="6"/>
  </si>
  <si>
    <t>平成26年度</t>
    <rPh sb="0" eb="2">
      <t>ヘイセイ</t>
    </rPh>
    <rPh sb="4" eb="5">
      <t>ネン</t>
    </rPh>
    <rPh sb="5" eb="6">
      <t>ド</t>
    </rPh>
    <phoneticPr fontId="22"/>
  </si>
  <si>
    <t>事業終了
（予定）年度</t>
    <rPh sb="0" eb="2">
      <t>ジギョウ</t>
    </rPh>
    <rPh sb="2" eb="4">
      <t>シュウリョウ</t>
    </rPh>
    <rPh sb="6" eb="8">
      <t>ヨテイ</t>
    </rPh>
    <rPh sb="9" eb="11">
      <t>ネンド</t>
    </rPh>
    <phoneticPr fontId="6"/>
  </si>
  <si>
    <t>令和5年度</t>
    <rPh sb="0" eb="2">
      <t>レイワ</t>
    </rPh>
    <rPh sb="3" eb="4">
      <t>ネン</t>
    </rPh>
    <rPh sb="4" eb="5">
      <t>ド</t>
    </rPh>
    <phoneticPr fontId="22"/>
  </si>
  <si>
    <t>担当課室</t>
    <rPh sb="0" eb="2">
      <t>タントウ</t>
    </rPh>
    <rPh sb="2" eb="3">
      <t>カ</t>
    </rPh>
    <rPh sb="3" eb="4">
      <t>シツ</t>
    </rPh>
    <phoneticPr fontId="6"/>
  </si>
  <si>
    <t>会計区分</t>
    <rPh sb="0" eb="2">
      <t>カイケイ</t>
    </rPh>
    <rPh sb="2" eb="4">
      <t>クブン</t>
    </rPh>
    <phoneticPr fontId="6"/>
  </si>
  <si>
    <t>一般会計</t>
    <rPh sb="0" eb="2">
      <t>イッパン</t>
    </rPh>
    <rPh sb="2" eb="4">
      <t>カイケイ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</si>
  <si>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</si>
  <si>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t>
    <phoneticPr fontId="6"/>
  </si>
  <si>
    <t>関係する
計画、通知等</t>
    <phoneticPr fontId="6"/>
  </si>
  <si>
    <t>日本再興戦略（平成25年6月14日閣議決定）
「好循環実現のための経済対策」（平成25年12月5日閣議決定）
日本再興戦略　改訂 2014　(平成26年6月24日閣議決定)
小規模企業振興基本計画(平成26年10月3日閣議決定)
サービス産業チャレンジプログラム（平成27年4月15日 日本再生本部決定）
知的財産推進計画（平成28年5月9日 知的財産戦略本部決定）
日本再興戦略　改訂　2015　（平成27年6月30日閣議決定）
日本再興戦略　改訂　2016　（平成28年6月2日閣議決定）
ニッポン一億総活躍プラン　（平成28年6月2日閣議決定）
未来投資戦略2017　（平成29年6月9日閣議決定）
経済財政運営と改革の基本方針2017　（平成29年6月9日閣議決定）
新しい経済政策パッケージ（平成29年12月8日閣議決定）
未来投資戦略2018　（平成30年6月15日閣議決定）
小規模企業振興基本計画（第Ⅱ期）（令和元年6月18日閣議決定）
経済財政運営と改革の基本方針2021（令和3年6月18日閣議決定）
成長戦略実行計画（令和3年6月18日閣議決定）
成長戦略フォローアップ（令和3年6月18日閣議決定）
まち・ひと・しごと創生基本方針2021（令和3年6月18日閣議決定）
知的財産推進計画2021(令和3年7月13日知的財産戦略本部決定）</t>
    <phoneticPr fontId="6"/>
  </si>
  <si>
    <t>主要政策・施策</t>
  </si>
  <si>
    <t>主要経費</t>
    <phoneticPr fontId="6"/>
  </si>
  <si>
    <t>中小企業対策</t>
    <rPh sb="0" eb="2">
      <t>チュウショウ</t>
    </rPh>
    <rPh sb="2" eb="4">
      <t>キギョウ</t>
    </rPh>
    <rPh sb="4" eb="6">
      <t>タイサク</t>
    </rPh>
    <phoneticPr fontId="6"/>
  </si>
  <si>
    <r>
      <t xml:space="preserve">事業の目的
</t>
    </r>
    <r>
      <rPr>
        <sz val="9"/>
        <rFont val="ＭＳ ゴシック"/>
        <family val="3"/>
        <charset val="128"/>
      </rPr>
      <t>（</t>
    </r>
    <r>
      <rPr>
        <sz val="9"/>
        <color rgb="FFFF0000"/>
        <rFont val="ＭＳ ゴシック"/>
        <family val="3"/>
        <charset val="128"/>
      </rPr>
      <t>3行程度以内</t>
    </r>
    <r>
      <rPr>
        <sz val="9"/>
        <rFont val="ＭＳ ゴシック"/>
        <family val="3"/>
        <charset val="128"/>
      </rPr>
      <t>）</t>
    </r>
    <rPh sb="0" eb="2">
      <t>ジギョウ</t>
    </rPh>
    <rPh sb="3" eb="5">
      <t>モクテキ</t>
    </rPh>
    <rPh sb="8" eb="9">
      <t>ギョウ</t>
    </rPh>
    <rPh sb="9" eb="11">
      <t>テイド</t>
    </rPh>
    <rPh sb="11" eb="13">
      <t>イナイ</t>
    </rPh>
    <phoneticPr fontId="6"/>
  </si>
  <si>
    <t xml:space="preserve">中小企業・小規模事業者等が抱える様々な経営課題に対応するための相談体制を整備することによって、その解決を支援し、地域経済を活性化することを目指す。  </t>
    <phoneticPr fontId="6"/>
  </si>
  <si>
    <r>
      <t xml:space="preserve">現状・課題
</t>
    </r>
    <r>
      <rPr>
        <sz val="10"/>
        <color rgb="FFFF0000"/>
        <rFont val="ＭＳ ゴシック"/>
        <family val="3"/>
        <charset val="128"/>
      </rPr>
      <t>（現状把握・課題(可能な限り定量データを記載））</t>
    </r>
    <rPh sb="7" eb="9">
      <t>ゲンジョウ</t>
    </rPh>
    <rPh sb="9" eb="11">
      <t>ハアク</t>
    </rPh>
    <rPh sb="12" eb="14">
      <t>カダイ</t>
    </rPh>
    <rPh sb="15" eb="17">
      <t>カノウ</t>
    </rPh>
    <rPh sb="18" eb="19">
      <t>カギ</t>
    </rPh>
    <rPh sb="20" eb="22">
      <t>テイリョウ</t>
    </rPh>
    <rPh sb="26" eb="28">
      <t>キサイ</t>
    </rPh>
    <phoneticPr fontId="6"/>
  </si>
  <si>
    <t>　中小企業・小規模事業者、特に小規模事業者は規模の大きい企業に比べて資金面の余裕が乏しいことや情報の非対称性・取引コストの問題により、民間コンサルティング会社やその他専門家等による経営支援が必ずしも進んでいない。このため、特に小規模事業者を対象とした支援はビジネスベースでは成り立たず、公的機関がその支援を実施していくとともに、ある程度の規模を有する中小企業には適切な民間支援機関の有料支援を受けるよう促していくような環境整備をしていく必要がある。
　例えば、中小企業・小規模事業者は成果を出すまで伴走してくれる適切な支援者に出会うのが難しいというボトルネックを抱えており、中小企業と支援者のマッチング・支援者間の連携等に関して、新型コロナウイルス感染拡大を契機とした中小企業のデジタル化の浸透を踏まえ、デジタルツールなども活用しながら効果的・効率的に実施する必要がある。特に事業承継の増加に伴う成長意欲の高い後継者の増加や、新型コロナウイルス流行を契機とした事業再構築やDXに取り組む企業の増加を踏まえ、当該企業の経営者が活用しやすいツール（スマートフォン）を用いたわかりやすい見える化（レーティング・口コミ・実績表示等）によるマッチングが求められている。</t>
    <phoneticPr fontId="6"/>
  </si>
  <si>
    <r>
      <t xml:space="preserve">事業概要
</t>
    </r>
    <r>
      <rPr>
        <sz val="9"/>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</si>
  <si>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実施方法</t>
    <rPh sb="0" eb="2">
      <t>ジッシ</t>
    </rPh>
    <rPh sb="2" eb="4">
      <t>ホウホウ</t>
    </rPh>
    <phoneticPr fontId="6"/>
  </si>
  <si>
    <t>委託・請負</t>
    <rPh sb="0" eb="2">
      <t>イタク</t>
    </rPh>
    <rPh sb="3" eb="5">
      <t>ウケオイ</t>
    </rPh>
    <phoneticPr fontId="6"/>
  </si>
  <si>
    <r>
      <t xml:space="preserve">予算額・
執行額
</t>
    </r>
    <r>
      <rPr>
        <sz val="9"/>
        <rFont val="ＭＳ ゴシック"/>
        <family val="3"/>
        <charset val="128"/>
      </rPr>
      <t>（単位:百万円</t>
    </r>
    <r>
      <rPr>
        <sz val="11"/>
        <rFont val="ＭＳ ゴシック"/>
        <family val="3"/>
        <charset val="128"/>
      </rPr>
      <t>）</t>
    </r>
    <r>
      <rPr>
        <sz val="11"/>
        <color rgb="FFFF0000"/>
        <rFont val="ＭＳ ゴシック"/>
        <family val="3"/>
        <charset val="128"/>
      </rPr>
      <t xml:space="preserve">
</t>
    </r>
    <r>
      <rPr>
        <b/>
        <sz val="11"/>
        <color rgb="FFFF0000"/>
        <rFont val="ＭＳ ゴシック"/>
        <family val="3"/>
        <charset val="128"/>
      </rPr>
      <t>（インプット）</t>
    </r>
    <rPh sb="0" eb="2">
      <t>ヨサン</t>
    </rPh>
    <rPh sb="2" eb="3">
      <t>ガク</t>
    </rPh>
    <rPh sb="5" eb="7">
      <t>シッコウ</t>
    </rPh>
    <rPh sb="7" eb="8">
      <t>ガク</t>
    </rPh>
    <rPh sb="10" eb="12">
      <t>タンイ</t>
    </rPh>
    <rPh sb="13" eb="14">
      <t>ヒャク</t>
    </rPh>
    <rPh sb="14" eb="16">
      <t>マンエン</t>
    </rPh>
    <phoneticPr fontId="6"/>
  </si>
  <si>
    <t>令和元年度</t>
    <rPh sb="0" eb="2">
      <t>レイワ</t>
    </rPh>
    <rPh sb="2" eb="4">
      <t>ガンネン</t>
    </rPh>
    <rPh sb="4" eb="5">
      <t>ド</t>
    </rPh>
    <phoneticPr fontId="6"/>
  </si>
  <si>
    <t>令和2年度</t>
    <rPh sb="0" eb="2">
      <t>レイワ</t>
    </rPh>
    <phoneticPr fontId="6"/>
  </si>
  <si>
    <t>令和3年度</t>
    <rPh sb="0" eb="2">
      <t>レイワ</t>
    </rPh>
    <phoneticPr fontId="6"/>
  </si>
  <si>
    <t>令和4年度</t>
    <rPh sb="0" eb="2">
      <t>レイワ</t>
    </rPh>
    <phoneticPr fontId="6"/>
  </si>
  <si>
    <t>令和5年度要求</t>
    <rPh sb="0" eb="2">
      <t>レイワ</t>
    </rPh>
    <rPh sb="5" eb="7">
      <t>ヨウキュウ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</si>
  <si>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</si>
  <si>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</si>
  <si>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</si>
  <si>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前年度から繰越し</t>
    <rPh sb="0" eb="3">
      <t>ゼンネンド</t>
    </rPh>
    <rPh sb="5" eb="6">
      <t>ク</t>
    </rPh>
    <rPh sb="6" eb="7">
      <t>コ</t>
    </rPh>
    <phoneticPr fontId="6"/>
  </si>
  <si>
    <t>翌年度へ繰越し</t>
    <rPh sb="0" eb="3">
      <t>ヨクネンド</t>
    </rPh>
    <rPh sb="4" eb="6">
      <t>クリコ</t>
    </rPh>
    <phoneticPr fontId="6"/>
  </si>
  <si>
    <t>予備費等</t>
    <rPh sb="0" eb="3">
      <t>ヨビヒ</t>
    </rPh>
    <rPh sb="3" eb="4">
      <t>トウ</t>
    </rPh>
    <phoneticPr fontId="6"/>
  </si>
  <si>
    <t>計</t>
    <rPh sb="0" eb="1">
      <t>ケイ</t>
    </rPh>
    <phoneticPr fontId="6"/>
  </si>
  <si>
    <t>執行額</t>
    <rPh sb="0" eb="2">
      <t>シッコウ</t>
    </rPh>
    <rPh sb="2" eb="3">
      <t>ガク</t>
    </rPh>
    <phoneticPr fontId="6"/>
  </si>
  <si>
    <t>執行率（％）</t>
    <rPh sb="0" eb="3">
      <t>シッコウリツ</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</si>
  <si>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</si>
  <si>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令和4・5年度
予算内訳
（単位：百万円）</t>
    <rPh sb="0" eb="2">
      <t>レイワ</t>
    </rPh>
    <rPh sb="8" eb="10">
      <t>ヨサン</t>
    </rPh>
    <rPh sb="10" eb="12">
      <t>ウチワケ</t>
    </rPh>
    <phoneticPr fontId="6"/>
  </si>
  <si>
    <t>歳出予算目</t>
    <rPh sb="0" eb="2">
      <t>サイシュツ</t>
    </rPh>
    <rPh sb="2" eb="4">
      <t>ヨサン</t>
    </rPh>
    <rPh sb="4" eb="5">
      <t>モク</t>
    </rPh>
    <phoneticPr fontId="6"/>
  </si>
  <si>
    <t>令和4年度当初予算</t>
    <rPh sb="0" eb="2">
      <t>レイワ</t>
    </rPh>
    <phoneticPr fontId="6"/>
  </si>
  <si>
    <t>令和5年度要求</t>
    <rPh sb="0" eb="2">
      <t>レイワ</t>
    </rPh>
    <phoneticPr fontId="6"/>
  </si>
  <si>
    <t>主な増減理由</t>
    <phoneticPr fontId="6"/>
  </si>
  <si>
    <t>中小企業経営支援等対策委託費</t>
    <phoneticPr fontId="6"/>
  </si>
  <si>
    <t>令和4年度のよろず支援拠点事業においては、令和4年度当初予算30.2億円と令和3年度補正予算17.1億円を合計した計47.3億円で事業執行している。これらのうち、令和3年度補正予算分である17.1億円については、令和5年度においてよろず支援拠点事業を執行する上で真に必要な予算であることから、令和5年度当初予算として要求するもの。本事業全体としては、専門家派遣事業と高度化実証事業を減額して、約14億円（17.1億円-1.6億円-1.5億円）を増額し、約54億円を要望額としている。</t>
    <rPh sb="165" eb="166">
      <t>ホン</t>
    </rPh>
    <rPh sb="166" eb="168">
      <t>ジギョウ</t>
    </rPh>
    <rPh sb="168" eb="170">
      <t>ゼンタイ</t>
    </rPh>
    <rPh sb="175" eb="178">
      <t>センモンカ</t>
    </rPh>
    <rPh sb="178" eb="180">
      <t>ハケン</t>
    </rPh>
    <rPh sb="180" eb="182">
      <t>ジギョウ</t>
    </rPh>
    <rPh sb="191" eb="193">
      <t>ゲンガク</t>
    </rPh>
    <rPh sb="196" eb="197">
      <t>ヤク</t>
    </rPh>
    <rPh sb="199" eb="201">
      <t>オクエン</t>
    </rPh>
    <rPh sb="206" eb="208">
      <t>オクエン</t>
    </rPh>
    <rPh sb="212" eb="214">
      <t>オクエン</t>
    </rPh>
    <rPh sb="218" eb="220">
      <t>オクエン</t>
    </rPh>
    <rPh sb="222" eb="224">
      <t>ゾウガク</t>
    </rPh>
    <rPh sb="226" eb="227">
      <t>ヤク</t>
    </rPh>
    <rPh sb="229" eb="231">
      <t>オクエン</t>
    </rPh>
    <rPh sb="232" eb="234">
      <t>ヨウボウ</t>
    </rPh>
    <rPh sb="234" eb="235">
      <t>ガク</t>
    </rPh>
    <phoneticPr fontId="6"/>
  </si>
  <si>
    <r>
      <t xml:space="preserve">活動内容①
</t>
    </r>
    <r>
      <rPr>
        <b/>
        <sz val="9"/>
        <rFont val="ＭＳ ゴシック"/>
        <family val="3"/>
        <charset val="128"/>
      </rPr>
      <t>（アクティビティ）</t>
    </r>
    <phoneticPr fontId="6"/>
  </si>
  <si>
    <r>
      <t xml:space="preserve">活動目標及び
活動実績①
</t>
    </r>
    <r>
      <rPr>
        <b/>
        <sz val="9"/>
        <rFont val="ＭＳ Ｐゴシック"/>
        <family val="3"/>
        <charset val="128"/>
      </rPr>
      <t>（アウトプット）</t>
    </r>
    <phoneticPr fontId="6"/>
  </si>
  <si>
    <t>活動目標</t>
    <rPh sb="0" eb="2">
      <t>カツドウ</t>
    </rPh>
    <rPh sb="2" eb="4">
      <t>モクヒョウ</t>
    </rPh>
    <phoneticPr fontId="6"/>
  </si>
  <si>
    <t>活動指標</t>
  </si>
  <si>
    <t>単位</t>
    <rPh sb="0" eb="2">
      <t>タンイ</t>
    </rPh>
    <phoneticPr fontId="6"/>
  </si>
  <si>
    <t>令和3年度</t>
    <rPh sb="0" eb="2">
      <t>レイワ</t>
    </rPh>
    <rPh sb="3" eb="5">
      <t>ネンド</t>
    </rPh>
    <phoneticPr fontId="6"/>
  </si>
  <si>
    <t>4年度
活動見込</t>
    <rPh sb="4" eb="6">
      <t>カツドウ</t>
    </rPh>
    <rPh sb="6" eb="8">
      <t>ミコ</t>
    </rPh>
    <phoneticPr fontId="6"/>
  </si>
  <si>
    <t>5年度
活動見込</t>
    <rPh sb="4" eb="6">
      <t>カツドウ</t>
    </rPh>
    <rPh sb="6" eb="8">
      <t>ミコ</t>
    </rPh>
    <phoneticPr fontId="6"/>
  </si>
  <si>
    <t>よろず支援拠点相談対応件数</t>
    <rPh sb="3" eb="5">
      <t>シエン</t>
    </rPh>
    <rPh sb="5" eb="7">
      <t>キョテン</t>
    </rPh>
    <rPh sb="7" eb="9">
      <t>ソウダン</t>
    </rPh>
    <rPh sb="9" eb="11">
      <t>タイオウ</t>
    </rPh>
    <rPh sb="11" eb="13">
      <t>ケンスウ</t>
    </rPh>
    <phoneticPr fontId="6"/>
  </si>
  <si>
    <t>活動実績</t>
    <rPh sb="0" eb="2">
      <t>カツドウ</t>
    </rPh>
    <rPh sb="2" eb="4">
      <t>ジッセキ</t>
    </rPh>
    <phoneticPr fontId="6"/>
  </si>
  <si>
    <t>件</t>
    <rPh sb="0" eb="1">
      <t>ケン</t>
    </rPh>
    <phoneticPr fontId="6"/>
  </si>
  <si>
    <t>-</t>
  </si>
  <si>
    <t>当初見込み</t>
    <phoneticPr fontId="6"/>
  </si>
  <si>
    <t>単位当たり
コスト</t>
    <rPh sb="0" eb="2">
      <t>タンイ</t>
    </rPh>
    <rPh sb="2" eb="3">
      <t>ア</t>
    </rPh>
    <phoneticPr fontId="6"/>
  </si>
  <si>
    <t>算出根拠</t>
    <rPh sb="0" eb="2">
      <t>サンシュツ</t>
    </rPh>
    <rPh sb="2" eb="4">
      <t>コンキョ</t>
    </rPh>
    <phoneticPr fontId="6"/>
  </si>
  <si>
    <t>4年度活動見込</t>
    <rPh sb="3" eb="5">
      <t>カツドウ</t>
    </rPh>
    <rPh sb="5" eb="7">
      <t>ミコ</t>
    </rPh>
    <phoneticPr fontId="6"/>
  </si>
  <si>
    <t>執行額/　よろず支援拠点数</t>
    <rPh sb="0" eb="2">
      <t>シッコウ</t>
    </rPh>
    <rPh sb="2" eb="3">
      <t>ガク</t>
    </rPh>
    <rPh sb="8" eb="10">
      <t>シエン</t>
    </rPh>
    <rPh sb="10" eb="12">
      <t>キョテン</t>
    </rPh>
    <rPh sb="12" eb="13">
      <t>スウ</t>
    </rPh>
    <phoneticPr fontId="6"/>
  </si>
  <si>
    <t>千円</t>
    <rPh sb="0" eb="2">
      <t>センエン</t>
    </rPh>
    <phoneticPr fontId="6"/>
  </si>
  <si>
    <t>計算式</t>
    <rPh sb="0" eb="2">
      <t>ケイサン</t>
    </rPh>
    <rPh sb="2" eb="3">
      <t>シキ</t>
    </rPh>
    <phoneticPr fontId="6"/>
  </si>
  <si>
    <t>　億円/拠点</t>
    <rPh sb="1" eb="3">
      <t>オクエン</t>
    </rPh>
    <rPh sb="4" eb="6">
      <t>キョテン</t>
    </rPh>
    <phoneticPr fontId="6"/>
  </si>
  <si>
    <t>38.3/47</t>
  </si>
  <si>
    <t>36.9/47</t>
  </si>
  <si>
    <t>38.4/47</t>
  </si>
  <si>
    <r>
      <t xml:space="preserve">成果目標及び
成果実績①-1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6"/>
  </si>
  <si>
    <t>定量的な成果目標</t>
    <rPh sb="0" eb="3">
      <t>テイリョウテキ</t>
    </rPh>
    <rPh sb="4" eb="6">
      <t>セイカ</t>
    </rPh>
    <rPh sb="6" eb="8">
      <t>モクヒョウ</t>
    </rPh>
    <phoneticPr fontId="6"/>
  </si>
  <si>
    <t>成果指標</t>
    <rPh sb="0" eb="2">
      <t>セイカ</t>
    </rPh>
    <rPh sb="2" eb="4">
      <t>シヒョウ</t>
    </rPh>
    <phoneticPr fontId="6"/>
  </si>
  <si>
    <t>中間目標</t>
    <rPh sb="0" eb="2">
      <t>チュウカン</t>
    </rPh>
    <rPh sb="2" eb="4">
      <t>モクヒョウ</t>
    </rPh>
    <phoneticPr fontId="6"/>
  </si>
  <si>
    <t>目標最終年度</t>
    <rPh sb="0" eb="2">
      <t>モクヒョウ</t>
    </rPh>
    <rPh sb="2" eb="4">
      <t>サイシュウ</t>
    </rPh>
    <rPh sb="4" eb="6">
      <t>ネンド</t>
    </rPh>
    <phoneticPr fontId="6"/>
  </si>
  <si>
    <t>年度</t>
    <rPh sb="0" eb="2">
      <t>ネンド</t>
    </rPh>
    <phoneticPr fontId="6"/>
  </si>
  <si>
    <t>年度</t>
    <phoneticPr fontId="6"/>
  </si>
  <si>
    <t>成果実績</t>
    <rPh sb="0" eb="2">
      <t>セイカ</t>
    </rPh>
    <rPh sb="2" eb="4">
      <t>ジッセキ</t>
    </rPh>
    <phoneticPr fontId="6"/>
  </si>
  <si>
    <t>件</t>
    <rPh sb="0" eb="1">
      <t>ケン</t>
    </rPh>
    <phoneticPr fontId="25"/>
  </si>
  <si>
    <t>-</t>
    <phoneticPr fontId="25"/>
  </si>
  <si>
    <t>目標値</t>
    <rPh sb="0" eb="3">
      <t>モクヒョウチ</t>
    </rPh>
    <phoneticPr fontId="6"/>
  </si>
  <si>
    <t>達成度</t>
    <rPh sb="0" eb="2">
      <t>タッセイ</t>
    </rPh>
    <rPh sb="2" eb="3">
      <t>ド</t>
    </rPh>
    <phoneticPr fontId="6"/>
  </si>
  <si>
    <t>％</t>
    <phoneticPr fontId="6"/>
  </si>
  <si>
    <t>成果目標と成果指標の設定理由及び設定根拠（根拠として用いた統計・データ名（出典）含む）
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</si>
  <si>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成果目標及び
成果実績①-2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6"/>
  </si>
  <si>
    <t>成果目標と成果指標の設定理由及び設定根拠（根拠として用いた統計・データ名（出典）含む）
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</si>
  <si>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活動内容②
</t>
    </r>
    <r>
      <rPr>
        <b/>
        <sz val="9"/>
        <rFont val="ＭＳ ゴシック"/>
        <family val="3"/>
        <charset val="128"/>
      </rPr>
      <t>（アクティビティ）</t>
    </r>
    <phoneticPr fontId="6"/>
  </si>
  <si>
    <r>
      <t xml:space="preserve">活動目標及び
活動実績②
</t>
    </r>
    <r>
      <rPr>
        <b/>
        <sz val="9"/>
        <rFont val="ＭＳ Ｐゴシック"/>
        <family val="3"/>
        <charset val="128"/>
      </rPr>
      <t>（アウトプット）</t>
    </r>
    <phoneticPr fontId="6"/>
  </si>
  <si>
    <t>専門家派遣の派遣件数について、11,077件となることを目指す。</t>
    <phoneticPr fontId="6"/>
  </si>
  <si>
    <t>専門家派遣件数</t>
  </si>
  <si>
    <t>執行額　/　専門家派遣数</t>
    <rPh sb="0" eb="2">
      <t>シッコウ</t>
    </rPh>
    <rPh sb="2" eb="3">
      <t>ガク</t>
    </rPh>
    <rPh sb="6" eb="9">
      <t>センモンカ</t>
    </rPh>
    <rPh sb="9" eb="11">
      <t>ハケン</t>
    </rPh>
    <rPh sb="11" eb="12">
      <t>スウ</t>
    </rPh>
    <phoneticPr fontId="6"/>
  </si>
  <si>
    <t>億円/派遣数</t>
    <rPh sb="0" eb="2">
      <t>オクエン</t>
    </rPh>
    <rPh sb="3" eb="5">
      <t>ハケン</t>
    </rPh>
    <rPh sb="5" eb="6">
      <t>スウ</t>
    </rPh>
    <phoneticPr fontId="6"/>
  </si>
  <si>
    <t>10.4/20,991</t>
  </si>
  <si>
    <t>4.8/8,839</t>
  </si>
  <si>
    <t>3.4/6,491</t>
  </si>
  <si>
    <r>
      <t xml:space="preserve">成果目標及び
成果実績②-1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6"/>
  </si>
  <si>
    <t>成果目標と成果指標の設定理由及び設定根拠（根拠として用いた統計・データ名（出典）含む）
②-1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</si>
  <si>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成果目標及び
成果実績②-2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6"/>
  </si>
  <si>
    <t>成果目標と成果指標の設定理由及び設定根拠（根拠として用いた統計・データ名（出典）含む）
②-2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</si>
  <si>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活動内容③
</t>
    </r>
    <r>
      <rPr>
        <b/>
        <sz val="9"/>
        <rFont val="ＭＳ ゴシック"/>
        <family val="3"/>
        <charset val="128"/>
      </rPr>
      <t>（アクティビティ）</t>
    </r>
    <phoneticPr fontId="6"/>
  </si>
  <si>
    <t>オンラインで個社に適した支援策等が見つかる仕組みや官民連携による経営支援の仕組みを実証的に設け、支援サービスの効率化・高度化につなげる。</t>
    <phoneticPr fontId="6"/>
  </si>
  <si>
    <r>
      <t xml:space="preserve">活動目標及び
活動実績③
</t>
    </r>
    <r>
      <rPr>
        <b/>
        <sz val="9"/>
        <rFont val="ＭＳ Ｐゴシック"/>
        <family val="3"/>
        <charset val="128"/>
      </rPr>
      <t>（アウトプット）</t>
    </r>
    <phoneticPr fontId="6"/>
  </si>
  <si>
    <t>オンラインで個社に適した支援策・支援者等が見つかる仕組み等を活用した事業者・支援者数</t>
  </si>
  <si>
    <t>人</t>
    <rPh sb="0" eb="1">
      <t>ヒト</t>
    </rPh>
    <phoneticPr fontId="6"/>
  </si>
  <si>
    <t>執行額　/　事業者・支援者数</t>
    <rPh sb="0" eb="3">
      <t>シッコウガク</t>
    </rPh>
    <rPh sb="6" eb="9">
      <t>ジギョウシャ</t>
    </rPh>
    <rPh sb="10" eb="13">
      <t>シエンシャ</t>
    </rPh>
    <rPh sb="13" eb="14">
      <t>スウ</t>
    </rPh>
    <phoneticPr fontId="6"/>
  </si>
  <si>
    <t>/</t>
    <phoneticPr fontId="6"/>
  </si>
  <si>
    <r>
      <t xml:space="preserve">成果目標及び
成果実績③-1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6"/>
  </si>
  <si>
    <t>成果目標と成果指標の設定理由及び設定根拠（根拠として用いた統計・データ名（出典）含む）
③-1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</si>
  <si>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成果目標及び
成果実績③-2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6"/>
  </si>
  <si>
    <t>成果目標と成果指標の設定理由及び設定根拠（根拠として用いた統計・データ名（出典）含む）
③-2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</si>
  <si>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最終的に目指す姿</t>
    </r>
    <r>
      <rPr>
        <b/>
        <sz val="9"/>
        <color rgb="FFFF0000"/>
        <rFont val="ＭＳ Ｐゴシック"/>
        <family val="3"/>
        <charset val="128"/>
      </rPr>
      <t>（インパクト）</t>
    </r>
    <rPh sb="0" eb="3">
      <t>サイシュウテキ</t>
    </rPh>
    <rPh sb="4" eb="6">
      <t>メザ</t>
    </rPh>
    <rPh sb="7" eb="8">
      <t>スガタ</t>
    </rPh>
    <phoneticPr fontId="6"/>
  </si>
  <si>
    <t>中小企業・小規模事業者等が、官民の支援機関やそのネットワーク、個々の支援措置を適時に受けられるように社会インフラの整備を行い、デジタルツールを用いたオンライン型の支援措置も含め、適切な支援ツールを提供できるような経営支援体制を構築することで、経営課題の解決に導くとともに、地域における雇用の創出・確保、地域経済の活性化、ひいては、日本経済全体の底上げが図れる状態を目指す。</t>
    <rPh sb="60" eb="61">
      <t>オコナ</t>
    </rPh>
    <rPh sb="71" eb="72">
      <t>モチ</t>
    </rPh>
    <rPh sb="89" eb="91">
      <t>テキセツ</t>
    </rPh>
    <rPh sb="92" eb="94">
      <t>シエン</t>
    </rPh>
    <rPh sb="98" eb="100">
      <t>テイキョウ</t>
    </rPh>
    <rPh sb="106" eb="108">
      <t>ケイエイ</t>
    </rPh>
    <rPh sb="108" eb="110">
      <t>シエン</t>
    </rPh>
    <rPh sb="110" eb="112">
      <t>タイセイ</t>
    </rPh>
    <rPh sb="113" eb="115">
      <t>コウチク</t>
    </rPh>
    <rPh sb="136" eb="138">
      <t>チイキ</t>
    </rPh>
    <rPh sb="142" eb="144">
      <t>コヨウ</t>
    </rPh>
    <rPh sb="145" eb="147">
      <t>ソウシュツ</t>
    </rPh>
    <rPh sb="148" eb="150">
      <t>カクホ</t>
    </rPh>
    <rPh sb="151" eb="155">
      <t>チイキケイザイ</t>
    </rPh>
    <rPh sb="156" eb="159">
      <t>カッセイカ</t>
    </rPh>
    <rPh sb="165" eb="169">
      <t>ニホンケイザイ</t>
    </rPh>
    <rPh sb="169" eb="171">
      <t>ゼンタイ</t>
    </rPh>
    <rPh sb="172" eb="174">
      <t>ソコア</t>
    </rPh>
    <rPh sb="176" eb="177">
      <t>ハカ</t>
    </rPh>
    <rPh sb="179" eb="181">
      <t>ジョウタイ</t>
    </rPh>
    <rPh sb="182" eb="184">
      <t>メザ</t>
    </rPh>
    <phoneticPr fontId="6"/>
  </si>
  <si>
    <t>チェック</t>
    <phoneticPr fontId="6"/>
  </si>
  <si>
    <t>☑</t>
  </si>
  <si>
    <t>政策評価、新経済・財政再生計画との関係</t>
    <rPh sb="0" eb="2">
      <t>セイサク</t>
    </rPh>
    <rPh sb="2" eb="4">
      <t>ヒョウカ</t>
    </rPh>
    <rPh sb="17" eb="19">
      <t>カンケイ</t>
    </rPh>
    <phoneticPr fontId="6"/>
  </si>
  <si>
    <t>政策評価</t>
    <rPh sb="0" eb="2">
      <t>セイサク</t>
    </rPh>
    <rPh sb="2" eb="4">
      <t>ヒョウカ</t>
    </rPh>
    <phoneticPr fontId="6"/>
  </si>
  <si>
    <t>政策</t>
    <rPh sb="0" eb="2">
      <t>セイサク</t>
    </rPh>
    <phoneticPr fontId="6"/>
  </si>
  <si>
    <t>５　中小企業･地域経済</t>
    <phoneticPr fontId="6"/>
  </si>
  <si>
    <t>施策</t>
    <phoneticPr fontId="6"/>
  </si>
  <si>
    <t>５－１ 経営革新・創業促進</t>
    <phoneticPr fontId="6"/>
  </si>
  <si>
    <t>政策評価書URL</t>
    <rPh sb="0" eb="2">
      <t>セイサク</t>
    </rPh>
    <rPh sb="2" eb="4">
      <t>ヒョウカ</t>
    </rPh>
    <rPh sb="4" eb="5">
      <t>ショ</t>
    </rPh>
    <phoneticPr fontId="6"/>
  </si>
  <si>
    <t>https://www.meti.go.jp/policy/policy_management/seisaku_hyoka/2021/jizen/5-1_jizen.pdf</t>
    <phoneticPr fontId="25"/>
  </si>
  <si>
    <t>該当箇所</t>
    <rPh sb="0" eb="2">
      <t>ガイトウ</t>
    </rPh>
    <rPh sb="2" eb="4">
      <t>カショ</t>
    </rPh>
    <phoneticPr fontId="6"/>
  </si>
  <si>
    <t>P1</t>
    <phoneticPr fontId="25"/>
  </si>
  <si>
    <t>新経済・財政再生計画改革工程表 2022</t>
    <rPh sb="0" eb="1">
      <t>シン</t>
    </rPh>
    <rPh sb="1" eb="3">
      <t>ケイザイ</t>
    </rPh>
    <rPh sb="4" eb="6">
      <t>ザイセイ</t>
    </rPh>
    <rPh sb="6" eb="8">
      <t>サイセイ</t>
    </rPh>
    <rPh sb="8" eb="10">
      <t>ケイカク</t>
    </rPh>
    <rPh sb="10" eb="12">
      <t>カイカク</t>
    </rPh>
    <rPh sb="12" eb="14">
      <t>コウテイ</t>
    </rPh>
    <rPh sb="14" eb="15">
      <t>ヒョウ</t>
    </rPh>
    <phoneticPr fontId="6"/>
  </si>
  <si>
    <t>取組事項</t>
    <rPh sb="0" eb="2">
      <t>トリクミ</t>
    </rPh>
    <rPh sb="2" eb="4">
      <t>ジコウ</t>
    </rPh>
    <phoneticPr fontId="6"/>
  </si>
  <si>
    <t>分野：</t>
    <rPh sb="0" eb="2">
      <t>ブンヤ</t>
    </rPh>
    <phoneticPr fontId="6"/>
  </si>
  <si>
    <t>―</t>
    <phoneticPr fontId="25"/>
  </si>
  <si>
    <t>（新経済・財政再生計画改革工程表 2021）URL：</t>
    <phoneticPr fontId="6"/>
  </si>
  <si>
    <t>―</t>
  </si>
  <si>
    <t>事業所管部局による点検・改善</t>
    <rPh sb="0" eb="2">
      <t>ジギョウ</t>
    </rPh>
    <rPh sb="2" eb="4">
      <t>ショカン</t>
    </rPh>
    <rPh sb="4" eb="6">
      <t>ブキョク</t>
    </rPh>
    <rPh sb="9" eb="11">
      <t>テンケン</t>
    </rPh>
    <rPh sb="12" eb="14">
      <t>カイゼン</t>
    </rPh>
    <phoneticPr fontId="6"/>
  </si>
  <si>
    <t>項　　目</t>
    <rPh sb="0" eb="1">
      <t>コウ</t>
    </rPh>
    <rPh sb="3" eb="4">
      <t>メ</t>
    </rPh>
    <phoneticPr fontId="6"/>
  </si>
  <si>
    <t>評　価</t>
    <rPh sb="0" eb="1">
      <t>ヒョウ</t>
    </rPh>
    <rPh sb="2" eb="3">
      <t>アタイ</t>
    </rPh>
    <phoneticPr fontId="6"/>
  </si>
  <si>
    <t>評価に関する説明</t>
    <rPh sb="0" eb="2">
      <t>ヒョウカ</t>
    </rPh>
    <rPh sb="3" eb="4">
      <t>カン</t>
    </rPh>
    <rPh sb="6" eb="8">
      <t>セツメイ</t>
    </rPh>
    <phoneticPr fontId="6"/>
  </si>
  <si>
    <t>国費投入の必要性</t>
    <phoneticPr fontId="6"/>
  </si>
  <si>
    <t>事業の目的は国民や社会のニーズを的確に反映しているか。</t>
    <phoneticPr fontId="6"/>
  </si>
  <si>
    <t>○</t>
  </si>
  <si>
    <t>中小企業・小規模事業者が抱える売上拡大や経営改善等の経営課題は近年、内外の事業環境の変化により、高度化、複雑化しているため、事業の各段階に応じた経営課題・支援ニーズにワンストップで対応できる支援体制を構築することは社会のニーズを反映している。</t>
    <phoneticPr fontId="25"/>
  </si>
  <si>
    <t>地方自治体、民間等に委ねることができない事業なのか。</t>
    <phoneticPr fontId="6"/>
  </si>
  <si>
    <t>全国にいる中小企業・小規模事業者に対して、一律の支援体制を実現していくためには、国として全国統一的に支援体制を整備する必要がある。</t>
    <phoneticPr fontId="25"/>
  </si>
  <si>
    <t>政策目的の達成手段として必要かつ適切な事業か。政策体系の中で優先度の高い事業か。</t>
    <phoneticPr fontId="6"/>
  </si>
  <si>
    <t>全国統一的に様々な中小企業・小規模事業者の経営課題に対応するためには、地域の支援機関等と連携しながらワンストップで相談に対応できる仕組みとして、各都道府県に1箇所ずつ相談窓口を作ることが適切かつ必要である。また、「成長戦略フォローアップ」や「まち・ひと・しごと創生基本方針2021」にも記載されていることから優先度が高い事業である。</t>
    <phoneticPr fontId="25"/>
  </si>
  <si>
    <t>事業の効率性</t>
    <phoneticPr fontId="6"/>
  </si>
  <si>
    <t>競争性が確保されているなど支出先の選定は妥当か。　</t>
    <phoneticPr fontId="6"/>
  </si>
  <si>
    <t>各事業の実施主体の選定に当たっては、企画競争又は一般競争入札により、適切な公告期間を設けた上で実施している。企画競争においては、審査基準に基づき有識者等の第三者からなる外部審査委員会による審査を経て決定している。企画競争において一者応募となった事業は、過年度事業におけるノウハウの蓄積や、事業の遂行に当たって高度で専門的な知識・能力を求められることなどから、応札者が限定されたと想定される。今後の改善策として、仕様において当該事業の詳細や事務処理の工数の明確化等を図ることを検討する。</t>
    <phoneticPr fontId="2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</si>
  <si>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</si>
  <si>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有</t>
  </si>
  <si>
    <t>競争性のない随意契約となったものはないか。</t>
    <phoneticPr fontId="6"/>
  </si>
  <si>
    <t>無</t>
  </si>
  <si>
    <t>受益者との負担関係は妥当であるか。</t>
    <phoneticPr fontId="6"/>
  </si>
  <si>
    <t>本事業の受益者が資金力に乏しい小規模事業者等であるとともに、よろず支援拠点には事業者が来訪する時間とコストを要すること、専門家派遣は2回目以降は有料となることなど、受益者負担の考え方を取り入れている。</t>
    <rPh sb="67" eb="69">
      <t>カイメ</t>
    </rPh>
    <rPh sb="69" eb="71">
      <t>イコウ</t>
    </rPh>
    <phoneticPr fontId="25"/>
  </si>
  <si>
    <t>単位当たりコスト等の水準は妥当か。</t>
    <rPh sb="8" eb="9">
      <t>トウ</t>
    </rPh>
    <phoneticPr fontId="6"/>
  </si>
  <si>
    <t>資金の流れの中間段階での支出は合理的なものとなっているか。</t>
    <phoneticPr fontId="6"/>
  </si>
  <si>
    <t>外注先については、実態調査やシステム保守など、その範囲を明確にし、委託業務の遂行上必要かつ受託者が直接実施するよりも効果的であるものに限定している。委託業務の履行及び最終的な成果物については、受託者が管理責任をもって実施しており、受託者への支出は事業の実施主体として合理的である。</t>
    <phoneticPr fontId="25"/>
  </si>
  <si>
    <t>費目・使途が事業目的に即し真に必要なものに限定されているか。</t>
    <phoneticPr fontId="6"/>
  </si>
  <si>
    <t>本事業の費目・使途は、委託事業の遂行において必要な事務経費及び仕様書に記載があるものに限定しており、事業の実施に当たっては厳格に確認を行い、真に必要なものに限定している。</t>
    <phoneticPr fontId="25"/>
  </si>
  <si>
    <t>不用率が大きい場合、その理由は妥当か。（理由を右に記載）</t>
    <phoneticPr fontId="6"/>
  </si>
  <si>
    <t>‐</t>
  </si>
  <si>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</si>
  <si>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委託事業の遂行に当たっては、相当期間の事業期間が必要であり、その繰越額は妥当である。</t>
    <phoneticPr fontId="25"/>
  </si>
  <si>
    <t>その他コスト削減や効率化に向けた工夫は行われているか。</t>
    <phoneticPr fontId="6"/>
  </si>
  <si>
    <t>委託事業の遂行に当たっては、実施機関の既存機能の活用や、既存のシステム等の過年度の成果物の活用を仕様書に盛り込むなど、コスト削減や効率化に向けた工夫を行っている。</t>
    <phoneticPr fontId="25"/>
  </si>
  <si>
    <t>事業の有効性</t>
    <rPh sb="0" eb="2">
      <t>ジギョウ</t>
    </rPh>
    <rPh sb="3" eb="6">
      <t>ユウコウセイ</t>
    </rPh>
    <phoneticPr fontId="6"/>
  </si>
  <si>
    <t>成果実績は成果目標に見合ったものとなっているか。</t>
    <phoneticPr fontId="6"/>
  </si>
  <si>
    <t>成果目標を約9割達成する実績があり、実績は目標に概ね見合ったものとなっている。</t>
    <phoneticPr fontId="2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</si>
  <si>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</si>
  <si>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活動実績は見込みに見合ったものであるか。</t>
    <phoneticPr fontId="6"/>
  </si>
  <si>
    <t>活動見込みに対し約8割達成しており、実績は見込みに概ね見合ったものとなっている。</t>
    <phoneticPr fontId="25"/>
  </si>
  <si>
    <t>整備された施設や成果物は十分に活用されているか。</t>
    <phoneticPr fontId="6"/>
  </si>
  <si>
    <t>成果目標及び活動見込みを約8割達成する実績があり、十分に活用されている。</t>
    <phoneticPr fontId="25"/>
  </si>
  <si>
    <t>関連事業</t>
    <rPh sb="0" eb="2">
      <t>カンレン</t>
    </rPh>
    <rPh sb="2" eb="4">
      <t>ジギョウ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</si>
  <si>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</si>
  <si>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点検・改善結果</t>
    <rPh sb="0" eb="2">
      <t>テンケン</t>
    </rPh>
    <rPh sb="3" eb="5">
      <t>カイゼン</t>
    </rPh>
    <rPh sb="5" eb="7">
      <t>ケッカ</t>
    </rPh>
    <phoneticPr fontId="6"/>
  </si>
  <si>
    <t>点検結果</t>
    <rPh sb="0" eb="2">
      <t>テンケン</t>
    </rPh>
    <rPh sb="2" eb="4">
      <t>ケッカ</t>
    </rPh>
    <phoneticPr fontId="6"/>
  </si>
  <si>
    <t>よろず支援拠点事業においては､既存の支援機関では十分に解決できない経営課題を抱える事業者に対する専門性の高い高度な提案や、相談内容に応じた適切な支援機関の紹介等を提供することで、様々な悩みを抱えている全国各地の中小企業・小規模事業者をきめ細かく支援することができた。
また、専門家派遣事業においては、さらに高度な経営課題等の相談に対応するために、よろず支援拠点等がミラサポの専門家データベースから選定した専門家を派遣することで、全国の中小企業・小規模事業者に対して、効率的かつ効果的な支援を実施することができた。</t>
    <phoneticPr fontId="25"/>
  </si>
  <si>
    <t>改善の
方向性</t>
    <rPh sb="0" eb="2">
      <t>カイゼン</t>
    </rPh>
    <rPh sb="4" eb="7">
      <t>ホウコウセイ</t>
    </rPh>
    <phoneticPr fontId="6"/>
  </si>
  <si>
    <t>よろず支援拠点事業においては、各都道府県のよろず支援拠点に対する多面的な評価やコーディネーター等への研修等を通じた更なる能力強化を図るとともに、地域内の支援機関等とより一層の連携強化を図る。平成29年度より導入したＰＤＣＡサイクルを適切に行うことで、予算執行額や執行方法を適切に設定する仕組みを構築する。
また、専門家派遣事業においては、引き続き事業者のニーズに応じた専門家の追加等を通じて効率的かつ効果的な支援を実施する。</t>
    <phoneticPr fontId="25"/>
  </si>
  <si>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</si>
  <si>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</si>
  <si>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</si>
  <si>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備考</t>
    <rPh sb="0" eb="2">
      <t>ビコウ</t>
    </rPh>
    <phoneticPr fontId="6"/>
  </si>
  <si>
    <t>関連する過去のレビューシートの事業番号</t>
    <rPh sb="0" eb="2">
      <t>カンレン</t>
    </rPh>
    <rPh sb="4" eb="6">
      <t>カコ</t>
    </rPh>
    <rPh sb="15" eb="17">
      <t>ジギョウ</t>
    </rPh>
    <rPh sb="17" eb="19">
      <t>バンゴウ</t>
    </rPh>
    <phoneticPr fontId="6"/>
  </si>
  <si>
    <t>平成26年度</t>
    <rPh sb="0" eb="2">
      <t>ヘイセイ</t>
    </rPh>
    <phoneticPr fontId="6"/>
  </si>
  <si>
    <t>新26-0024</t>
  </si>
  <si>
    <t>平成27年度</t>
    <rPh sb="0" eb="2">
      <t>ヘイセイ</t>
    </rPh>
    <phoneticPr fontId="6"/>
  </si>
  <si>
    <t>0151,新27-0015</t>
  </si>
  <si>
    <t>平成28年度</t>
    <rPh sb="0" eb="2">
      <t>ヘイセイ</t>
    </rPh>
    <phoneticPr fontId="6"/>
  </si>
  <si>
    <t>0119,0121</t>
  </si>
  <si>
    <t>平成29年度</t>
    <rPh sb="0" eb="2">
      <t>ヘイセイ</t>
    </rPh>
    <phoneticPr fontId="6"/>
  </si>
  <si>
    <t>0107</t>
  </si>
  <si>
    <t>平成30年度</t>
    <rPh sb="0" eb="2">
      <t>ヘイセイ</t>
    </rPh>
    <phoneticPr fontId="6"/>
  </si>
  <si>
    <t>0110</t>
  </si>
  <si>
    <t>令和2年度</t>
    <rPh sb="0" eb="2">
      <t>レイワ</t>
    </rPh>
    <rPh sb="3" eb="5">
      <t>ネンド</t>
    </rPh>
    <rPh sb="4" eb="5">
      <t>ド</t>
    </rPh>
    <phoneticPr fontId="6"/>
  </si>
  <si>
    <t>　</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</si>
  <si>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</si>
  <si>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</si>
  <si>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</si>
  <si>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A.独立行政法人中小企業基盤整備機構</t>
    <rPh sb="2" eb="8">
      <t>ドクリツギョウセイホウジン</t>
    </rPh>
    <rPh sb="8" eb="12">
      <t>チュウショウキギョウ</t>
    </rPh>
    <rPh sb="12" eb="14">
      <t>キバン</t>
    </rPh>
    <rPh sb="14" eb="18">
      <t>セイビキコウ</t>
    </rPh>
    <phoneticPr fontId="6"/>
  </si>
  <si>
    <t>B.公益財団法人福岡県中小企業振興センター</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</si>
  <si>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</si>
  <si>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</si>
  <si>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</si>
  <si>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人件費</t>
    <rPh sb="0" eb="3">
      <t>ジンケンヒ</t>
    </rPh>
    <phoneticPr fontId="25"/>
  </si>
  <si>
    <t>職員人件費</t>
    <rPh sb="0" eb="5">
      <t>ショクインジンケンヒ</t>
    </rPh>
    <phoneticPr fontId="6"/>
  </si>
  <si>
    <t>謝金</t>
    <rPh sb="0" eb="2">
      <t>シャキン</t>
    </rPh>
    <phoneticPr fontId="6"/>
  </si>
  <si>
    <t>コーディネーター等謝金</t>
    <rPh sb="8" eb="9">
      <t>トウ</t>
    </rPh>
    <rPh sb="9" eb="11">
      <t>シャキン</t>
    </rPh>
    <phoneticPr fontId="6"/>
  </si>
  <si>
    <t>専門家謝金</t>
    <rPh sb="0" eb="3">
      <t>センモンカ</t>
    </rPh>
    <rPh sb="3" eb="5">
      <t>シャキン</t>
    </rPh>
    <phoneticPr fontId="6"/>
  </si>
  <si>
    <t>補助職員人件費</t>
    <rPh sb="0" eb="2">
      <t>ホジョ</t>
    </rPh>
    <rPh sb="2" eb="4">
      <t>ショクイン</t>
    </rPh>
    <rPh sb="4" eb="7">
      <t>ジンケンヒ</t>
    </rPh>
    <phoneticPr fontId="6"/>
  </si>
  <si>
    <t>外注費</t>
    <rPh sb="0" eb="3">
      <t>ガイチュウヒ</t>
    </rPh>
    <phoneticPr fontId="6"/>
  </si>
  <si>
    <t>アンケート調査、事例作成等に係る費用（有限監査法人トーマツ、（株）イード、（株）キッズインテグレーション）</t>
    <rPh sb="5" eb="7">
      <t>チョウサ</t>
    </rPh>
    <rPh sb="8" eb="10">
      <t>ジレイ</t>
    </rPh>
    <rPh sb="10" eb="12">
      <t>サクセイ</t>
    </rPh>
    <rPh sb="12" eb="13">
      <t>トウ</t>
    </rPh>
    <rPh sb="14" eb="15">
      <t>カカ</t>
    </rPh>
    <rPh sb="16" eb="18">
      <t>ヒヨウ</t>
    </rPh>
    <rPh sb="19" eb="25">
      <t>ユウゲンカンサホウジン</t>
    </rPh>
    <rPh sb="30" eb="33">
      <t>カブ</t>
    </rPh>
    <rPh sb="37" eb="40">
      <t>カブ</t>
    </rPh>
    <phoneticPr fontId="6"/>
  </si>
  <si>
    <t>事務経費</t>
    <rPh sb="0" eb="4">
      <t>ジムケイヒ</t>
    </rPh>
    <phoneticPr fontId="6"/>
  </si>
  <si>
    <t>資料作成費、消耗品費等</t>
    <rPh sb="0" eb="5">
      <t>シリョウサクセイヒ</t>
    </rPh>
    <rPh sb="6" eb="11">
      <t>ショウモウヒンヒトウ</t>
    </rPh>
    <phoneticPr fontId="6"/>
  </si>
  <si>
    <t>事務経費</t>
    <rPh sb="0" eb="2">
      <t>ジム</t>
    </rPh>
    <rPh sb="2" eb="4">
      <t>ケイヒ</t>
    </rPh>
    <phoneticPr fontId="6"/>
  </si>
  <si>
    <t>資料作成費、消耗品費　等</t>
    <rPh sb="0" eb="2">
      <t>シリョウ</t>
    </rPh>
    <rPh sb="2" eb="4">
      <t>サクセイ</t>
    </rPh>
    <rPh sb="4" eb="5">
      <t>ヒ</t>
    </rPh>
    <rPh sb="6" eb="9">
      <t>ショウモウヒン</t>
    </rPh>
    <rPh sb="9" eb="10">
      <t>ヒ</t>
    </rPh>
    <rPh sb="11" eb="12">
      <t>トウ</t>
    </rPh>
    <phoneticPr fontId="6"/>
  </si>
  <si>
    <t>一般管理費</t>
    <rPh sb="0" eb="5">
      <t>イッパンカンリヒ</t>
    </rPh>
    <phoneticPr fontId="6"/>
  </si>
  <si>
    <t>一般管理費</t>
    <rPh sb="0" eb="2">
      <t>イッパン</t>
    </rPh>
    <rPh sb="2" eb="5">
      <t>カンリヒ</t>
    </rPh>
    <phoneticPr fontId="6"/>
  </si>
  <si>
    <t>人件費</t>
    <rPh sb="0" eb="3">
      <t>ジンケンヒ</t>
    </rPh>
    <phoneticPr fontId="6"/>
  </si>
  <si>
    <t>実施機関人件費</t>
    <rPh sb="0" eb="4">
      <t>ジッシキカン</t>
    </rPh>
    <rPh sb="4" eb="7">
      <t>ジンケンヒ</t>
    </rPh>
    <phoneticPr fontId="6"/>
  </si>
  <si>
    <t>旅費</t>
    <rPh sb="0" eb="2">
      <t>リョヒ</t>
    </rPh>
    <phoneticPr fontId="6"/>
  </si>
  <si>
    <t>職員等旅費</t>
    <rPh sb="0" eb="2">
      <t>ショクイン</t>
    </rPh>
    <rPh sb="2" eb="3">
      <t>トウ</t>
    </rPh>
    <rPh sb="3" eb="5">
      <t>リョヒ</t>
    </rPh>
    <phoneticPr fontId="6"/>
  </si>
  <si>
    <t>旅費</t>
    <rPh sb="0" eb="2">
      <t>リョヒ</t>
    </rPh>
    <phoneticPr fontId="25"/>
  </si>
  <si>
    <t>コーディネーター、職員旅費</t>
    <rPh sb="9" eb="13">
      <t>ショクインリョヒ</t>
    </rPh>
    <phoneticPr fontId="25"/>
  </si>
  <si>
    <t>C.株式会社パソナ</t>
    <rPh sb="2" eb="6">
      <t>カブシキガイシャ</t>
    </rPh>
    <phoneticPr fontId="6"/>
  </si>
  <si>
    <t>D.株式会社エヌ・ティ・ティ・データ</t>
    <phoneticPr fontId="6"/>
  </si>
  <si>
    <t>専門家派遣経費</t>
    <rPh sb="0" eb="5">
      <t>センモンカハケン</t>
    </rPh>
    <rPh sb="5" eb="7">
      <t>ケイヒ</t>
    </rPh>
    <phoneticPr fontId="25"/>
  </si>
  <si>
    <t>専門家謝金・旅費</t>
    <rPh sb="0" eb="3">
      <t>センモンカ</t>
    </rPh>
    <rPh sb="3" eb="5">
      <t>シャキン</t>
    </rPh>
    <rPh sb="6" eb="8">
      <t>リョヒ</t>
    </rPh>
    <phoneticPr fontId="25"/>
  </si>
  <si>
    <t>従業員人件費</t>
    <rPh sb="0" eb="3">
      <t>ジュウギョウイン</t>
    </rPh>
    <rPh sb="3" eb="6">
      <t>ジンケンヒ</t>
    </rPh>
    <phoneticPr fontId="25"/>
  </si>
  <si>
    <t>再委託費</t>
    <rPh sb="0" eb="4">
      <t>サイイタクヒ</t>
    </rPh>
    <phoneticPr fontId="25"/>
  </si>
  <si>
    <t>データモデリング、基本設計・環境構築、フロント・バックエンド開発、アプリケーション診断（（株）NTTデータ・チャイナ・アウトソーシング、（株）データ総研、（株）NTTデータ・ニューソン、（株）NTTデータ・アイ、（株）東邦システムサイエンス、（株）ラック）</t>
    <phoneticPr fontId="25"/>
  </si>
  <si>
    <t>事務費</t>
    <rPh sb="0" eb="3">
      <t>ジムヒ</t>
    </rPh>
    <phoneticPr fontId="25"/>
  </si>
  <si>
    <t>借料及び損料、消耗品費　等</t>
    <rPh sb="0" eb="2">
      <t>シャクリョウ</t>
    </rPh>
    <rPh sb="2" eb="3">
      <t>オヨ</t>
    </rPh>
    <rPh sb="4" eb="6">
      <t>ソンリョウ</t>
    </rPh>
    <rPh sb="7" eb="11">
      <t>ショウモウヒンヒ</t>
    </rPh>
    <rPh sb="12" eb="13">
      <t>トウ</t>
    </rPh>
    <phoneticPr fontId="25"/>
  </si>
  <si>
    <t>一般管理費</t>
    <rPh sb="0" eb="5">
      <t>イッパンカンリヒ</t>
    </rPh>
    <phoneticPr fontId="25"/>
  </si>
  <si>
    <t>クラウド利用料</t>
    <rPh sb="4" eb="7">
      <t>リヨウリョウ</t>
    </rPh>
    <phoneticPr fontId="6"/>
  </si>
  <si>
    <t>AWS利用料、ドメイン利用料、GitHub利用料</t>
    <rPh sb="3" eb="6">
      <t>リヨウリョウ</t>
    </rPh>
    <rPh sb="11" eb="14">
      <t>リヨウリョウ</t>
    </rPh>
    <rPh sb="21" eb="24">
      <t>リヨウリョウ</t>
    </rPh>
    <phoneticPr fontId="25"/>
  </si>
  <si>
    <t>外注費</t>
    <rPh sb="0" eb="3">
      <t>ガイチュウヒ</t>
    </rPh>
    <phoneticPr fontId="25"/>
  </si>
  <si>
    <t>謝金システム保守・運用（(株)日本キャスト）、ハガキ印刷（(株)ゴートップ）</t>
  </si>
  <si>
    <t>E.株式会社エヌ・ティ・ティ・データ</t>
    <phoneticPr fontId="6"/>
  </si>
  <si>
    <t>F. APPLIYA株式会社</t>
    <phoneticPr fontId="6"/>
  </si>
  <si>
    <t>人件費</t>
  </si>
  <si>
    <t>従業員人件費</t>
  </si>
  <si>
    <t>ワークショップ運営（（株）プロジェクトカンパニー）</t>
    <rPh sb="7" eb="9">
      <t>ウンエイ</t>
    </rPh>
    <rPh sb="10" eb="13">
      <t>カブ</t>
    </rPh>
    <phoneticPr fontId="2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</si>
  <si>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</si>
  <si>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</si>
  <si>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A.</t>
    <phoneticPr fontId="6"/>
  </si>
  <si>
    <t>支　出　先</t>
    <phoneticPr fontId="6"/>
  </si>
  <si>
    <t>法　人　番　号</t>
    <rPh sb="0" eb="1">
      <t>ホウ</t>
    </rPh>
    <rPh sb="2" eb="3">
      <t>ヒト</t>
    </rPh>
    <rPh sb="4" eb="5">
      <t>バン</t>
    </rPh>
    <rPh sb="6" eb="7">
      <t>ゴウ</t>
    </rPh>
    <phoneticPr fontId="6"/>
  </si>
  <si>
    <t>業　務　概　要</t>
    <phoneticPr fontId="6"/>
  </si>
  <si>
    <t>支　出　額
（百万円）</t>
    <phoneticPr fontId="6"/>
  </si>
  <si>
    <t>契約方式等</t>
    <rPh sb="0" eb="2">
      <t>ケイヤク</t>
    </rPh>
    <rPh sb="2" eb="4">
      <t>ホウシキ</t>
    </rPh>
    <rPh sb="4" eb="5">
      <t>トウ</t>
    </rPh>
    <phoneticPr fontId="6"/>
  </si>
  <si>
    <r>
      <t xml:space="preserve">入札者数
</t>
    </r>
    <r>
      <rPr>
        <sz val="10"/>
        <rFont val="ＭＳ Ｐゴシック"/>
        <family val="3"/>
        <charset val="128"/>
      </rPr>
      <t>（応募者数）</t>
    </r>
    <rPh sb="6" eb="9">
      <t>オウボシャ</t>
    </rPh>
    <rPh sb="9" eb="10">
      <t>スウ</t>
    </rPh>
    <phoneticPr fontId="6"/>
  </si>
  <si>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</si>
  <si>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6"/>
  </si>
  <si>
    <t>独立行政法人中小企業基盤整備機構</t>
    <rPh sb="0" eb="6">
      <t>ドクリツギョウセイホウジン</t>
    </rPh>
    <phoneticPr fontId="6"/>
  </si>
  <si>
    <t>よろず支援拠点の支援</t>
    <phoneticPr fontId="6"/>
  </si>
  <si>
    <t>随意契約
（企画競争）</t>
    <rPh sb="2" eb="4">
      <t>ケイヤク</t>
    </rPh>
    <rPh sb="6" eb="8">
      <t>キカク</t>
    </rPh>
    <rPh sb="8" eb="10">
      <t>キョウソウ</t>
    </rPh>
    <phoneticPr fontId="6"/>
  </si>
  <si>
    <t>B</t>
    <phoneticPr fontId="6"/>
  </si>
  <si>
    <t>公益財団法人福岡県中小企業振興センター</t>
    <rPh sb="0" eb="6">
      <t>コウエキザイダンホウジン</t>
    </rPh>
    <phoneticPr fontId="6"/>
  </si>
  <si>
    <t>公益財団法人福岡県中小企業振興センター</t>
  </si>
  <si>
    <t>よろず支援拠点の設置・運用</t>
    <rPh sb="3" eb="5">
      <t>シエン</t>
    </rPh>
    <rPh sb="5" eb="7">
      <t>キョテン</t>
    </rPh>
    <rPh sb="8" eb="10">
      <t>セッチ</t>
    </rPh>
    <rPh sb="11" eb="13">
      <t>ウンヨウ</t>
    </rPh>
    <phoneticPr fontId="6"/>
  </si>
  <si>
    <t>公益財団法人岡山県産業振興財団</t>
    <phoneticPr fontId="6"/>
  </si>
  <si>
    <t>公益財団法人岡山県産業振興財団</t>
  </si>
  <si>
    <t>公益財団法人埼玉県産業振興公社</t>
    <phoneticPr fontId="6"/>
  </si>
  <si>
    <t>公益財団法人神奈川産業振興センター</t>
  </si>
  <si>
    <t>一般社団法人東京都信用金庫協会</t>
    <rPh sb="0" eb="6">
      <t>イッパンシャダンホウジン</t>
    </rPh>
    <phoneticPr fontId="6"/>
  </si>
  <si>
    <t>一般社団法人東京都信用金庫協会</t>
  </si>
  <si>
    <t>公益財団法人いばらき中小企業グローバル推進機構</t>
    <rPh sb="0" eb="6">
      <t>コウエキザイダンホウジン</t>
    </rPh>
    <rPh sb="10" eb="14">
      <t>チュウショウキギョウ</t>
    </rPh>
    <rPh sb="19" eb="23">
      <t>スイシンキコウ</t>
    </rPh>
    <phoneticPr fontId="6"/>
  </si>
  <si>
    <t>公益財団法人神奈川産業振興センター</t>
    <rPh sb="6" eb="9">
      <t>カナガワ</t>
    </rPh>
    <phoneticPr fontId="6"/>
  </si>
  <si>
    <t>公益財団法人北海道中小企業総合支援センター</t>
    <rPh sb="0" eb="6">
      <t>コウエキザイダンホウジン</t>
    </rPh>
    <rPh sb="6" eb="9">
      <t>ホッカイドウ</t>
    </rPh>
    <rPh sb="9" eb="17">
      <t>チュウショウキギョウソウゴウシエン</t>
    </rPh>
    <phoneticPr fontId="25"/>
  </si>
  <si>
    <t>沖縄県商工会連合会</t>
    <phoneticPr fontId="6"/>
  </si>
  <si>
    <t>公益財団法人あいち産業振興機構</t>
    <rPh sb="0" eb="6">
      <t>コウエキザイダンホウジン</t>
    </rPh>
    <rPh sb="9" eb="11">
      <t>サンギョウ</t>
    </rPh>
    <rPh sb="11" eb="13">
      <t>シンコウ</t>
    </rPh>
    <rPh sb="13" eb="15">
      <t>キコウ</t>
    </rPh>
    <phoneticPr fontId="6"/>
  </si>
  <si>
    <t>公益財団法人くまもと産業支援財団</t>
    <rPh sb="0" eb="6">
      <t>コウエキザイダンホウジン</t>
    </rPh>
    <rPh sb="10" eb="16">
      <t>サンギョウシエンザイダン</t>
    </rPh>
    <phoneticPr fontId="6"/>
  </si>
  <si>
    <t>C</t>
    <phoneticPr fontId="6"/>
  </si>
  <si>
    <t>一般競争契約
（総合評価）</t>
    <rPh sb="4" eb="6">
      <t>ケイヤク</t>
    </rPh>
    <rPh sb="8" eb="12">
      <t>ソウゴウヒョウカ</t>
    </rPh>
    <phoneticPr fontId="6"/>
  </si>
  <si>
    <t>D</t>
    <phoneticPr fontId="6"/>
  </si>
  <si>
    <t>E</t>
    <phoneticPr fontId="6"/>
  </si>
  <si>
    <t>F</t>
    <phoneticPr fontId="6"/>
  </si>
  <si>
    <t>随意契約
（少額）</t>
    <rPh sb="0" eb="2">
      <t>ズイイ</t>
    </rPh>
    <rPh sb="2" eb="4">
      <t>ケイヤク</t>
    </rPh>
    <rPh sb="6" eb="8">
      <t>ショウガク</t>
    </rPh>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</si>
  <si>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</si>
  <si>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令和4年度行政事業レビューシート（サマリー・試行版）</t>
    <rPh sb="0" eb="2">
      <t>レイワ</t>
    </rPh>
    <rPh sb="3" eb="5">
      <t>ネンド</t>
    </rPh>
    <rPh sb="5" eb="7">
      <t>ギョウセイ</t>
    </rPh>
    <rPh sb="7" eb="9">
      <t>ジギョウ</t>
    </rPh>
    <rPh sb="22" eb="24">
      <t>シコウ</t>
    </rPh>
    <rPh sb="24" eb="25">
      <t>バン</t>
    </rPh>
    <phoneticPr fontId="6"/>
  </si>
  <si>
    <r>
      <t xml:space="preserve">事業の目的
</t>
    </r>
    <r>
      <rPr>
        <sz val="16"/>
        <rFont val="HG丸ｺﾞｼｯｸM-PRO"/>
        <family val="3"/>
        <charset val="128"/>
      </rPr>
      <t>（3行程度以内）</t>
    </r>
    <rPh sb="0" eb="2">
      <t>ジギョウ</t>
    </rPh>
    <rPh sb="3" eb="5">
      <t>モクテキ</t>
    </rPh>
    <rPh sb="8" eb="9">
      <t>ギョウ</t>
    </rPh>
    <rPh sb="9" eb="11">
      <t>テイド</t>
    </rPh>
    <rPh sb="11" eb="13">
      <t>イナイ</t>
    </rPh>
    <phoneticPr fontId="6"/>
  </si>
  <si>
    <r>
      <t xml:space="preserve">現状・課題
</t>
    </r>
    <r>
      <rPr>
        <sz val="16"/>
        <rFont val="HG丸ｺﾞｼｯｸM-PRO"/>
        <family val="3"/>
        <charset val="128"/>
      </rPr>
      <t>（現状把握・課題）</t>
    </r>
    <rPh sb="7" eb="9">
      <t>ゲンジョウ</t>
    </rPh>
    <rPh sb="9" eb="11">
      <t>ハアク</t>
    </rPh>
    <rPh sb="12" eb="14">
      <t>カダイ</t>
    </rPh>
    <phoneticPr fontId="6"/>
  </si>
  <si>
    <r>
      <t xml:space="preserve">事業概要
</t>
    </r>
    <r>
      <rPr>
        <sz val="16"/>
        <rFont val="HG丸ｺﾞｼｯｸM-PRO"/>
        <family val="3"/>
        <charset val="128"/>
      </rPr>
      <t>（5行程度以内）</t>
    </r>
    <rPh sb="0" eb="2">
      <t>ジギョウ</t>
    </rPh>
    <rPh sb="2" eb="4">
      <t>ガイヨウ</t>
    </rPh>
    <rPh sb="7" eb="8">
      <t>ギョウ</t>
    </rPh>
    <rPh sb="8" eb="10">
      <t>テイド</t>
    </rPh>
    <rPh sb="10" eb="12">
      <t>イナイ</t>
    </rPh>
    <phoneticPr fontId="6"/>
  </si>
  <si>
    <r>
      <t xml:space="preserve">予算額・
執行額
</t>
    </r>
    <r>
      <rPr>
        <sz val="16"/>
        <rFont val="HG丸ｺﾞｼｯｸM-PRO"/>
        <family val="3"/>
        <charset val="128"/>
      </rPr>
      <t xml:space="preserve">（単位:百万円）
</t>
    </r>
    <r>
      <rPr>
        <b/>
        <sz val="16"/>
        <rFont val="HG丸ｺﾞｼｯｸM-PRO"/>
        <family val="3"/>
        <charset val="128"/>
      </rPr>
      <t>（インプット）</t>
    </r>
    <rPh sb="0" eb="2">
      <t>ヨサン</t>
    </rPh>
    <rPh sb="2" eb="3">
      <t>ガク</t>
    </rPh>
    <rPh sb="5" eb="7">
      <t>シッコウ</t>
    </rPh>
    <rPh sb="7" eb="8">
      <t>ガク</t>
    </rPh>
    <rPh sb="10" eb="12">
      <t>タンイ</t>
    </rPh>
    <rPh sb="13" eb="14">
      <t>ヒャク</t>
    </rPh>
    <rPh sb="14" eb="16">
      <t>マンエン</t>
    </rPh>
    <phoneticPr fontId="6"/>
  </si>
  <si>
    <t>定量的な成果目標の設定が困難な場合</t>
    <phoneticPr fontId="6"/>
  </si>
  <si>
    <t>定量的な目標が設定できない理由及び定性的な成果目標</t>
    <phoneticPr fontId="6"/>
  </si>
  <si>
    <t>定量的な目標が設定できない理由</t>
    <rPh sb="0" eb="3">
      <t>テイリョウテキ</t>
    </rPh>
    <rPh sb="4" eb="6">
      <t>モクヒョウ</t>
    </rPh>
    <rPh sb="7" eb="9">
      <t>セッテイ</t>
    </rPh>
    <rPh sb="13" eb="15">
      <t>リユウ</t>
    </rPh>
    <phoneticPr fontId="6"/>
  </si>
  <si>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6"/>
  </si>
  <si>
    <t>事業の妥当性を検証するための代替的な達成目標及び実績</t>
    <phoneticPr fontId="6"/>
  </si>
  <si>
    <t>代替目標</t>
    <rPh sb="0" eb="2">
      <t>ダイタイ</t>
    </rPh>
    <rPh sb="2" eb="4">
      <t>モクヒョウ</t>
    </rPh>
    <phoneticPr fontId="6"/>
  </si>
  <si>
    <t>代替指標</t>
    <rPh sb="0" eb="2">
      <t>ダイタイ</t>
    </rPh>
    <rPh sb="2" eb="4">
      <t>シヒョウ</t>
    </rPh>
    <phoneticPr fontId="6"/>
  </si>
  <si>
    <t>実績</t>
    <rPh sb="0" eb="2">
      <t>ジッセキ</t>
    </rPh>
    <phoneticPr fontId="6"/>
  </si>
  <si>
    <t>最終的に目指す姿
（インパクト）</t>
    <rPh sb="0" eb="3">
      <t>サイシュウテキ</t>
    </rPh>
    <rPh sb="4" eb="6">
      <t>メザ</t>
    </rPh>
    <rPh sb="7" eb="8">
      <t>スガタ</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</si>
  <si>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</si>
  <si>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</si>
  <si>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目標・指標</t>
    <rPh sb="0" eb="2">
      <t>モクヒョウ</t>
    </rPh>
    <rPh sb="3" eb="5">
      <t>シヒョウ</t>
    </rPh>
    <phoneticPr fontId="6"/>
  </si>
  <si>
    <t>円/t-CO2</t>
  </si>
  <si>
    <t>％</t>
  </si>
  <si>
    <t>地球温暖化対策関係</t>
    <rPh sb="0" eb="2">
      <t>チキュウ</t>
    </rPh>
    <rPh sb="2" eb="5">
      <t>オンダンカ</t>
    </rPh>
    <rPh sb="5" eb="7">
      <t>タイサク</t>
    </rPh>
    <rPh sb="7" eb="9">
      <t>カンケイ</t>
    </rPh>
    <phoneticPr fontId="6"/>
  </si>
  <si>
    <t>算出方法</t>
    <rPh sb="0" eb="2">
      <t>サンシュツ</t>
    </rPh>
    <rPh sb="2" eb="4">
      <t>ホウホウ</t>
    </rPh>
    <phoneticPr fontId="6"/>
  </si>
  <si>
    <t>うち、
直接効果</t>
    <rPh sb="4" eb="6">
      <t>チョクセツ</t>
    </rPh>
    <rPh sb="6" eb="8">
      <t>コウカ</t>
    </rPh>
    <phoneticPr fontId="6"/>
  </si>
  <si>
    <t>●●</t>
    <phoneticPr fontId="6"/>
  </si>
  <si>
    <t>関係</t>
    <phoneticPr fontId="6"/>
  </si>
  <si>
    <t>平成23年度</t>
    <rPh sb="0" eb="2">
      <t>ヘイセイ</t>
    </rPh>
    <phoneticPr fontId="6"/>
  </si>
  <si>
    <t>平成24年度</t>
    <rPh sb="0" eb="2">
      <t>ヘイセイ</t>
    </rPh>
    <phoneticPr fontId="6"/>
  </si>
  <si>
    <t>平成25年度</t>
    <rPh sb="0" eb="2">
      <t>ヘイセイ</t>
    </rPh>
    <phoneticPr fontId="6"/>
  </si>
  <si>
    <t>G.</t>
    <phoneticPr fontId="6"/>
  </si>
  <si>
    <t>H.</t>
    <phoneticPr fontId="6"/>
  </si>
  <si>
    <t>入札者数
（応募者数）</t>
    <rPh sb="6" eb="9">
      <t>オウボシャ</t>
    </rPh>
    <rPh sb="9" eb="10">
      <t>スウ</t>
    </rPh>
    <phoneticPr fontId="6"/>
  </si>
  <si>
    <t>G</t>
    <phoneticPr fontId="6"/>
  </si>
  <si>
    <t>H</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</si>
  <si>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</si>
  <si>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契　約　先</t>
    <rPh sb="0" eb="1">
      <t>チギリ</t>
    </rPh>
    <rPh sb="2" eb="3">
      <t>ヤク</t>
    </rPh>
    <phoneticPr fontId="6"/>
  </si>
  <si>
    <t>契約額
（百万円）</t>
    <phoneticPr fontId="6"/>
  </si>
  <si>
    <t>契約方式</t>
    <rPh sb="0" eb="2">
      <t>ケイヤク</t>
    </rPh>
    <rPh sb="2" eb="4">
      <t>ホウシキ</t>
    </rPh>
    <phoneticPr fontId="6"/>
  </si>
  <si>
    <t>一者応札・一者応募又は
競争性のない随意契約となった理由及び改善策
（契約額10億円以上）</t>
    <phoneticPr fontId="6"/>
  </si>
  <si>
    <t>担当部局庁</t>
    <rPh sb="0" eb="2">
      <t>タントウ</t>
    </rPh>
    <rPh sb="2" eb="4">
      <t>ブキョク</t>
    </rPh>
    <rPh sb="4" eb="5">
      <t>チョウ</t>
    </rPh>
    <phoneticPr fontId="6"/>
  </si>
  <si>
    <t>事業開始年度</t>
    <rPh sb="0" eb="2">
      <t>ジギョウ</t>
    </rPh>
    <rPh sb="2" eb="4">
      <t>カイシ</t>
    </rPh>
    <rPh sb="4" eb="6">
      <t>ネンド</t>
    </rPh>
    <phoneticPr fontId="6"/>
  </si>
  <si>
    <t>事業終了（予定）年度</t>
    <rPh sb="0" eb="2">
      <t>ジギョウ</t>
    </rPh>
    <rPh sb="2" eb="4">
      <t>シュウリョウ</t>
    </rPh>
    <rPh sb="5" eb="7">
      <t>ヨテイ</t>
    </rPh>
    <rPh sb="8" eb="10">
      <t>ネンド</t>
    </rPh>
    <phoneticPr fontId="6"/>
  </si>
  <si>
    <t>①</t>
    <phoneticPr fontId="6"/>
  </si>
  <si>
    <t>②</t>
    <phoneticPr fontId="6"/>
  </si>
  <si>
    <t>活動内容
（アクティビティ）</t>
  </si>
  <si>
    <t>活動目標及び
活動実績
（アウトプット）</t>
  </si>
  <si>
    <t>成果目標及び
成果実績
（初期アウトカム）</t>
    <rPh sb="0" eb="2">
      <t>セイカ</t>
    </rPh>
    <rPh sb="2" eb="4">
      <t>モクヒョウ</t>
    </rPh>
    <rPh sb="4" eb="5">
      <t>オヨ</t>
    </rPh>
    <rPh sb="7" eb="9">
      <t>セイカ</t>
    </rPh>
    <rPh sb="9" eb="11">
      <t>ジッセキ</t>
    </rPh>
    <rPh sb="13" eb="15">
      <t>ショキ</t>
    </rPh>
    <phoneticPr fontId="0"/>
  </si>
  <si>
    <t>目標最終
年度</t>
    <rPh sb="0" eb="2">
      <t>モクヒョウ</t>
    </rPh>
    <rPh sb="2" eb="4">
      <t>サイシュウ</t>
    </rPh>
    <rPh sb="5" eb="7">
      <t>ネンド</t>
    </rPh>
    <phoneticPr fontId="6"/>
  </si>
  <si>
    <t>成果目標と成果指標の設定理由及び設定根拠</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0"/>
  </si>
  <si>
    <t>成果目標及び
成果実績
（最終アウトカム）</t>
    <rPh sb="0" eb="2">
      <t>セイカ</t>
    </rPh>
    <rPh sb="2" eb="4">
      <t>モクヒョウ</t>
    </rPh>
    <rPh sb="4" eb="5">
      <t>オヨ</t>
    </rPh>
    <rPh sb="7" eb="9">
      <t>セイカ</t>
    </rPh>
    <rPh sb="9" eb="11">
      <t>ジッセキ</t>
    </rPh>
    <rPh sb="13" eb="15">
      <t>サイシュウ</t>
    </rPh>
    <phoneticPr fontId="0"/>
  </si>
  <si>
    <t>③</t>
    <phoneticPr fontId="6"/>
  </si>
  <si>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</si>
  <si>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</si>
  <si>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6"/>
  </si>
  <si>
    <t>主要経費名</t>
  </si>
  <si>
    <t>事業番号</t>
    <rPh sb="0" eb="4">
      <t>ジギョウバンゴウ</t>
    </rPh>
    <phoneticPr fontId="6"/>
  </si>
  <si>
    <t>省庁</t>
    <rPh sb="0" eb="2">
      <t>ショウチョウ</t>
    </rPh>
    <phoneticPr fontId="6"/>
  </si>
  <si>
    <t>開始年度</t>
    <rPh sb="0" eb="2">
      <t>カイシ</t>
    </rPh>
    <rPh sb="2" eb="4">
      <t>ネンド</t>
    </rPh>
    <phoneticPr fontId="6"/>
  </si>
  <si>
    <t>開始年度西暦</t>
    <rPh sb="0" eb="2">
      <t>カイシ</t>
    </rPh>
    <rPh sb="2" eb="4">
      <t>ネンド</t>
    </rPh>
    <rPh sb="4" eb="6">
      <t>セイレキ</t>
    </rPh>
    <phoneticPr fontId="6"/>
  </si>
  <si>
    <t>終了（予定）年度</t>
    <rPh sb="0" eb="2">
      <t>シュウリョウ</t>
    </rPh>
    <rPh sb="3" eb="5">
      <t>ヨテイ</t>
    </rPh>
    <rPh sb="6" eb="8">
      <t>ネンド</t>
    </rPh>
    <phoneticPr fontId="6"/>
  </si>
  <si>
    <t>終了（予定）年度西暦</t>
    <rPh sb="0" eb="2">
      <t>シュウリョウ</t>
    </rPh>
    <rPh sb="3" eb="5">
      <t>ヨテイ</t>
    </rPh>
    <rPh sb="6" eb="8">
      <t>ネンド</t>
    </rPh>
    <rPh sb="8" eb="10">
      <t>セイレキ</t>
    </rPh>
    <phoneticPr fontId="6"/>
  </si>
  <si>
    <t>一体改革分野</t>
    <rPh sb="0" eb="2">
      <t>イッタイ</t>
    </rPh>
    <rPh sb="2" eb="4">
      <t>カイカク</t>
    </rPh>
    <rPh sb="4" eb="6">
      <t>ブンヤ</t>
    </rPh>
    <phoneticPr fontId="6"/>
  </si>
  <si>
    <t>ブロック名</t>
    <rPh sb="4" eb="5">
      <t>メイ</t>
    </rPh>
    <phoneticPr fontId="6"/>
  </si>
  <si>
    <t>契約方式その２</t>
    <rPh sb="0" eb="2">
      <t>ケイヤク</t>
    </rPh>
    <rPh sb="2" eb="4">
      <t>ホウシキ</t>
    </rPh>
    <phoneticPr fontId="6"/>
  </si>
  <si>
    <t>医療分野の研究開発関連</t>
  </si>
  <si>
    <t>社会保障</t>
  </si>
  <si>
    <t>直接実施</t>
    <rPh sb="0" eb="2">
      <t>チョクセツ</t>
    </rPh>
    <rPh sb="2" eb="4">
      <t>ジッシ</t>
    </rPh>
    <phoneticPr fontId="6"/>
  </si>
  <si>
    <t>（選択してください）</t>
    <rPh sb="1" eb="3">
      <t>センタク</t>
    </rPh>
    <phoneticPr fontId="6"/>
  </si>
  <si>
    <t>不明</t>
    <rPh sb="0" eb="2">
      <t>フメイ</t>
    </rPh>
    <phoneticPr fontId="22"/>
  </si>
  <si>
    <t>令和元年度</t>
    <rPh sb="0" eb="2">
      <t>レイワ</t>
    </rPh>
    <rPh sb="2" eb="3">
      <t>ガン</t>
    </rPh>
    <rPh sb="4" eb="5">
      <t>ド</t>
    </rPh>
    <phoneticPr fontId="22"/>
  </si>
  <si>
    <t>2019年度</t>
    <rPh sb="4" eb="6">
      <t>ネンド</t>
    </rPh>
    <rPh sb="5" eb="6">
      <t>ド</t>
    </rPh>
    <phoneticPr fontId="22"/>
  </si>
  <si>
    <t>廃止</t>
    <rPh sb="0" eb="2">
      <t>ハイシ</t>
    </rPh>
    <phoneticPr fontId="6"/>
  </si>
  <si>
    <t>廃止</t>
  </si>
  <si>
    <t>一般競争契約
（最低価格）</t>
    <rPh sb="4" eb="6">
      <t>ケイヤク</t>
    </rPh>
    <rPh sb="8" eb="10">
      <t>サイテイ</t>
    </rPh>
    <rPh sb="10" eb="12">
      <t>カカク</t>
    </rPh>
    <phoneticPr fontId="6"/>
  </si>
  <si>
    <t>A</t>
    <phoneticPr fontId="6"/>
  </si>
  <si>
    <t>宇宙開発利用</t>
  </si>
  <si>
    <t>交付税及び譲与税配付金特別会計</t>
    <rPh sb="11" eb="13">
      <t>トクベツ</t>
    </rPh>
    <rPh sb="13" eb="15">
      <t>カイケイ</t>
    </rPh>
    <phoneticPr fontId="27"/>
  </si>
  <si>
    <t>文教及び科学振興</t>
  </si>
  <si>
    <t>新22</t>
    <rPh sb="0" eb="1">
      <t>シン</t>
    </rPh>
    <phoneticPr fontId="6"/>
  </si>
  <si>
    <t>内閣官房</t>
  </si>
  <si>
    <t>昭和元年度以前</t>
    <rPh sb="0" eb="2">
      <t>ショウワ</t>
    </rPh>
    <rPh sb="2" eb="4">
      <t>ガンネン</t>
    </rPh>
    <rPh sb="4" eb="5">
      <t>ド</t>
    </rPh>
    <rPh sb="5" eb="7">
      <t>イゼン</t>
    </rPh>
    <phoneticPr fontId="22"/>
  </si>
  <si>
    <t>1926年度以前</t>
    <rPh sb="4" eb="6">
      <t>ネンド</t>
    </rPh>
    <rPh sb="5" eb="6">
      <t>ド</t>
    </rPh>
    <rPh sb="6" eb="8">
      <t>イゼン</t>
    </rPh>
    <phoneticPr fontId="22"/>
  </si>
  <si>
    <t>令和2年度</t>
    <rPh sb="0" eb="2">
      <t>レイワ</t>
    </rPh>
    <rPh sb="3" eb="4">
      <t>ネン</t>
    </rPh>
    <rPh sb="4" eb="5">
      <t>ド</t>
    </rPh>
    <phoneticPr fontId="22"/>
  </si>
  <si>
    <t>2020年度</t>
    <rPh sb="4" eb="6">
      <t>ネンド</t>
    </rPh>
    <rPh sb="5" eb="6">
      <t>ド</t>
    </rPh>
    <phoneticPr fontId="22"/>
  </si>
  <si>
    <t>事業全体の
抜本的な改善</t>
    <rPh sb="0" eb="2">
      <t>ジギョウ</t>
    </rPh>
    <rPh sb="2" eb="4">
      <t>ゼンタイ</t>
    </rPh>
    <rPh sb="6" eb="9">
      <t>バッポンテキ</t>
    </rPh>
    <rPh sb="10" eb="12">
      <t>カイゼン</t>
    </rPh>
    <phoneticPr fontId="6"/>
  </si>
  <si>
    <t>縮減</t>
    <phoneticPr fontId="6"/>
  </si>
  <si>
    <t>社会保障</t>
    <rPh sb="0" eb="2">
      <t>シャカイ</t>
    </rPh>
    <rPh sb="2" eb="4">
      <t>ホショウ</t>
    </rPh>
    <phoneticPr fontId="6"/>
  </si>
  <si>
    <t>沖縄振興</t>
  </si>
  <si>
    <t>地震再保険特別会計</t>
    <rPh sb="5" eb="7">
      <t>トクベツ</t>
    </rPh>
    <rPh sb="7" eb="9">
      <t>カイケイ</t>
    </rPh>
    <phoneticPr fontId="6"/>
  </si>
  <si>
    <t>恩給関係</t>
  </si>
  <si>
    <t>補助</t>
    <rPh sb="0" eb="2">
      <t>ホジョ</t>
    </rPh>
    <phoneticPr fontId="6"/>
  </si>
  <si>
    <t>新23</t>
    <rPh sb="0" eb="1">
      <t>シン</t>
    </rPh>
    <phoneticPr fontId="6"/>
  </si>
  <si>
    <t>内閣府</t>
    <phoneticPr fontId="6"/>
  </si>
  <si>
    <t>昭和2年度</t>
    <rPh sb="0" eb="2">
      <t>ショウワ</t>
    </rPh>
    <rPh sb="3" eb="4">
      <t>ネン</t>
    </rPh>
    <rPh sb="4" eb="5">
      <t>ド</t>
    </rPh>
    <phoneticPr fontId="22"/>
  </si>
  <si>
    <t>1927年度</t>
    <rPh sb="4" eb="6">
      <t>ネンド</t>
    </rPh>
    <rPh sb="5" eb="6">
      <t>ド</t>
    </rPh>
    <phoneticPr fontId="22"/>
  </si>
  <si>
    <t>令和3年度</t>
    <rPh sb="0" eb="2">
      <t>レイワ</t>
    </rPh>
    <rPh sb="3" eb="4">
      <t>ネン</t>
    </rPh>
    <rPh sb="4" eb="5">
      <t>ド</t>
    </rPh>
    <phoneticPr fontId="22"/>
  </si>
  <si>
    <t>2021年度</t>
    <rPh sb="4" eb="6">
      <t>ネンド</t>
    </rPh>
    <rPh sb="5" eb="6">
      <t>ド</t>
    </rPh>
    <phoneticPr fontId="22"/>
  </si>
  <si>
    <t>事業内容の
一部改善</t>
    <rPh sb="0" eb="2">
      <t>ジギョウ</t>
    </rPh>
    <rPh sb="2" eb="4">
      <t>ナイヨウ</t>
    </rPh>
    <rPh sb="6" eb="8">
      <t>イチブ</t>
    </rPh>
    <rPh sb="8" eb="10">
      <t>カイゼン</t>
    </rPh>
    <phoneticPr fontId="6"/>
  </si>
  <si>
    <t>執行等改善</t>
    <phoneticPr fontId="6"/>
  </si>
  <si>
    <t>指名競争契約
（最低価格）</t>
    <rPh sb="0" eb="2">
      <t>シメイ</t>
    </rPh>
    <rPh sb="2" eb="4">
      <t>キョウソウ</t>
    </rPh>
    <rPh sb="4" eb="6">
      <t>ケイヤク</t>
    </rPh>
    <rPh sb="8" eb="10">
      <t>サイテイ</t>
    </rPh>
    <rPh sb="10" eb="12">
      <t>カカク</t>
    </rPh>
    <phoneticPr fontId="6"/>
  </si>
  <si>
    <t>社会資本整備等</t>
    <phoneticPr fontId="6"/>
  </si>
  <si>
    <t>海洋政策</t>
  </si>
  <si>
    <t>国債整理基金特別会計</t>
    <rPh sb="6" eb="8">
      <t>トクベツ</t>
    </rPh>
    <rPh sb="8" eb="10">
      <t>カイケイ</t>
    </rPh>
    <phoneticPr fontId="6"/>
  </si>
  <si>
    <t>防衛関係</t>
  </si>
  <si>
    <t>負担</t>
    <rPh sb="0" eb="2">
      <t>フタン</t>
    </rPh>
    <phoneticPr fontId="6"/>
  </si>
  <si>
    <t>個人情報保護委員会</t>
    <phoneticPr fontId="6"/>
  </si>
  <si>
    <t>昭和3年度</t>
    <rPh sb="0" eb="2">
      <t>ショウワ</t>
    </rPh>
    <rPh sb="3" eb="4">
      <t>ネン</t>
    </rPh>
    <rPh sb="4" eb="5">
      <t>ド</t>
    </rPh>
    <phoneticPr fontId="22"/>
  </si>
  <si>
    <t>1928年度</t>
    <rPh sb="4" eb="6">
      <t>ネンド</t>
    </rPh>
    <rPh sb="5" eb="6">
      <t>ド</t>
    </rPh>
    <phoneticPr fontId="22"/>
  </si>
  <si>
    <t>令和4年度</t>
    <rPh sb="0" eb="2">
      <t>レイワ</t>
    </rPh>
    <rPh sb="3" eb="4">
      <t>ネン</t>
    </rPh>
    <rPh sb="4" eb="5">
      <t>ド</t>
    </rPh>
    <phoneticPr fontId="22"/>
  </si>
  <si>
    <t>2022年度</t>
    <rPh sb="4" eb="6">
      <t>ネンド</t>
    </rPh>
    <rPh sb="5" eb="6">
      <t>ド</t>
    </rPh>
    <phoneticPr fontId="22"/>
  </si>
  <si>
    <t>終了予定</t>
    <phoneticPr fontId="6"/>
  </si>
  <si>
    <t>年度内に改善を検討</t>
    <rPh sb="0" eb="2">
      <t>ネンド</t>
    </rPh>
    <rPh sb="2" eb="3">
      <t>ナイ</t>
    </rPh>
    <rPh sb="4" eb="6">
      <t>カイゼン</t>
    </rPh>
    <rPh sb="7" eb="9">
      <t>ケントウ</t>
    </rPh>
    <phoneticPr fontId="6"/>
  </si>
  <si>
    <t>指名競争契約
（総合評価）</t>
    <rPh sb="0" eb="2">
      <t>シメイ</t>
    </rPh>
    <rPh sb="2" eb="4">
      <t>キョウソウ</t>
    </rPh>
    <rPh sb="4" eb="6">
      <t>ケイヤク</t>
    </rPh>
    <rPh sb="8" eb="12">
      <t>ソウゴウヒョウカ</t>
    </rPh>
    <phoneticPr fontId="6"/>
  </si>
  <si>
    <t>地方行財政改革</t>
    <rPh sb="0" eb="2">
      <t>チホウ</t>
    </rPh>
    <rPh sb="2" eb="5">
      <t>ギョウザイセイ</t>
    </rPh>
    <rPh sb="5" eb="7">
      <t>カイカク</t>
    </rPh>
    <phoneticPr fontId="6"/>
  </si>
  <si>
    <t>科学技術・イノベーション</t>
  </si>
  <si>
    <t>外国為替資金特別会計</t>
    <rPh sb="6" eb="8">
      <t>トクベツ</t>
    </rPh>
    <rPh sb="8" eb="10">
      <t>カイケイ</t>
    </rPh>
    <phoneticPr fontId="6"/>
  </si>
  <si>
    <t>公共事業</t>
  </si>
  <si>
    <t>交付</t>
    <rPh sb="0" eb="2">
      <t>コウフ</t>
    </rPh>
    <phoneticPr fontId="6"/>
  </si>
  <si>
    <t>事業番号その２</t>
    <rPh sb="0" eb="4">
      <t>ジギョウバンゴウ</t>
    </rPh>
    <phoneticPr fontId="6"/>
  </si>
  <si>
    <t>カジノ管理委員会</t>
    <rPh sb="3" eb="5">
      <t>カンリ</t>
    </rPh>
    <rPh sb="5" eb="8">
      <t>イインカイ</t>
    </rPh>
    <phoneticPr fontId="6"/>
  </si>
  <si>
    <t>昭和4年度</t>
    <rPh sb="0" eb="2">
      <t>ショウワ</t>
    </rPh>
    <rPh sb="3" eb="4">
      <t>ネン</t>
    </rPh>
    <rPh sb="4" eb="5">
      <t>ド</t>
    </rPh>
    <phoneticPr fontId="22"/>
  </si>
  <si>
    <t>1929年度</t>
    <rPh sb="4" eb="6">
      <t>ネンド</t>
    </rPh>
    <rPh sb="5" eb="6">
      <t>ド</t>
    </rPh>
    <phoneticPr fontId="22"/>
  </si>
  <si>
    <t>2023年度</t>
    <rPh sb="4" eb="6">
      <t>ネンド</t>
    </rPh>
    <rPh sb="5" eb="6">
      <t>ド</t>
    </rPh>
    <phoneticPr fontId="22"/>
  </si>
  <si>
    <t>現状通り</t>
    <rPh sb="0" eb="2">
      <t>ゲンジョウ</t>
    </rPh>
    <rPh sb="2" eb="3">
      <t>ドオ</t>
    </rPh>
    <phoneticPr fontId="6"/>
  </si>
  <si>
    <t>予定通り終了</t>
    <rPh sb="0" eb="2">
      <t>ヨテイ</t>
    </rPh>
    <rPh sb="2" eb="3">
      <t>ドオ</t>
    </rPh>
    <rPh sb="4" eb="6">
      <t>シュウリョウ</t>
    </rPh>
    <phoneticPr fontId="6"/>
  </si>
  <si>
    <t>次世代型行政サービスの早期実現</t>
    <rPh sb="0" eb="4">
      <t>ジセダイガタ</t>
    </rPh>
    <rPh sb="4" eb="6">
      <t>ギョウセイ</t>
    </rPh>
    <rPh sb="11" eb="13">
      <t>ソウキ</t>
    </rPh>
    <rPh sb="13" eb="15">
      <t>ジツゲン</t>
    </rPh>
    <phoneticPr fontId="6"/>
  </si>
  <si>
    <t>観光立国</t>
  </si>
  <si>
    <t>財政投融資特別会計財政融資資金勘定</t>
    <rPh sb="5" eb="7">
      <t>トクベツ</t>
    </rPh>
    <rPh sb="7" eb="9">
      <t>カイケイ</t>
    </rPh>
    <phoneticPr fontId="6"/>
  </si>
  <si>
    <t>経済協力</t>
  </si>
  <si>
    <t>貸付</t>
    <rPh sb="0" eb="2">
      <t>カシツケ</t>
    </rPh>
    <phoneticPr fontId="6"/>
  </si>
  <si>
    <t>公正取引委員会</t>
    <phoneticPr fontId="6"/>
  </si>
  <si>
    <t>昭和5年度</t>
    <rPh sb="0" eb="2">
      <t>ショウワ</t>
    </rPh>
    <rPh sb="3" eb="4">
      <t>ネン</t>
    </rPh>
    <rPh sb="4" eb="5">
      <t>ド</t>
    </rPh>
    <phoneticPr fontId="22"/>
  </si>
  <si>
    <t>1930年度</t>
    <rPh sb="4" eb="6">
      <t>ネンド</t>
    </rPh>
    <rPh sb="5" eb="6">
      <t>ド</t>
    </rPh>
    <phoneticPr fontId="22"/>
  </si>
  <si>
    <t>令和6年度</t>
    <rPh sb="0" eb="2">
      <t>レイワ</t>
    </rPh>
    <rPh sb="3" eb="4">
      <t>ネン</t>
    </rPh>
    <rPh sb="4" eb="5">
      <t>ド</t>
    </rPh>
    <phoneticPr fontId="22"/>
  </si>
  <si>
    <t>2024年度</t>
    <rPh sb="4" eb="6">
      <t>ネンド</t>
    </rPh>
    <rPh sb="5" eb="6">
      <t>ド</t>
    </rPh>
    <phoneticPr fontId="22"/>
  </si>
  <si>
    <t>随意契約
（公募）</t>
    <rPh sb="2" eb="4">
      <t>ケイヤク</t>
    </rPh>
    <rPh sb="6" eb="8">
      <t>コウボ</t>
    </rPh>
    <phoneticPr fontId="6"/>
  </si>
  <si>
    <t>文教・科学技術</t>
    <phoneticPr fontId="6"/>
  </si>
  <si>
    <t>交通安全対策</t>
  </si>
  <si>
    <t>財政投融資特別会計投資勘定</t>
    <rPh sb="5" eb="7">
      <t>トクベツ</t>
    </rPh>
    <rPh sb="7" eb="9">
      <t>カイケイ</t>
    </rPh>
    <phoneticPr fontId="6"/>
  </si>
  <si>
    <t>中小企業対策</t>
  </si>
  <si>
    <t>その他</t>
    <rPh sb="2" eb="3">
      <t>タ</t>
    </rPh>
    <phoneticPr fontId="6"/>
  </si>
  <si>
    <t>新02</t>
    <rPh sb="0" eb="1">
      <t>シン</t>
    </rPh>
    <phoneticPr fontId="6"/>
  </si>
  <si>
    <t>警察庁</t>
    <phoneticPr fontId="6"/>
  </si>
  <si>
    <t>昭和6年度</t>
    <rPh sb="0" eb="2">
      <t>ショウワ</t>
    </rPh>
    <rPh sb="3" eb="4">
      <t>ネン</t>
    </rPh>
    <rPh sb="4" eb="5">
      <t>ド</t>
    </rPh>
    <phoneticPr fontId="22"/>
  </si>
  <si>
    <t>1931年度</t>
    <rPh sb="4" eb="6">
      <t>ネンド</t>
    </rPh>
    <rPh sb="5" eb="6">
      <t>ド</t>
    </rPh>
    <phoneticPr fontId="22"/>
  </si>
  <si>
    <t>令和7年度</t>
    <rPh sb="0" eb="2">
      <t>レイワ</t>
    </rPh>
    <rPh sb="3" eb="4">
      <t>ネン</t>
    </rPh>
    <rPh sb="4" eb="5">
      <t>ド</t>
    </rPh>
    <phoneticPr fontId="22"/>
  </si>
  <si>
    <t>2025年度</t>
    <rPh sb="4" eb="6">
      <t>ネンド</t>
    </rPh>
    <rPh sb="5" eb="6">
      <t>ド</t>
    </rPh>
    <phoneticPr fontId="22"/>
  </si>
  <si>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</si>
  <si>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高齢社会対策</t>
  </si>
  <si>
    <t>財政投融資特別会計特定国有財産整備勘定</t>
    <rPh sb="5" eb="7">
      <t>トクベツ</t>
    </rPh>
    <rPh sb="7" eb="9">
      <t>カイケイ</t>
    </rPh>
    <phoneticPr fontId="6"/>
  </si>
  <si>
    <t>エネルギー対策</t>
  </si>
  <si>
    <t>新03</t>
    <rPh sb="0" eb="1">
      <t>シン</t>
    </rPh>
    <phoneticPr fontId="6"/>
  </si>
  <si>
    <t>金融庁</t>
    <phoneticPr fontId="6"/>
  </si>
  <si>
    <t>昭和7年度</t>
    <rPh sb="0" eb="2">
      <t>ショウワ</t>
    </rPh>
    <rPh sb="3" eb="4">
      <t>ネン</t>
    </rPh>
    <rPh sb="4" eb="5">
      <t>ド</t>
    </rPh>
    <phoneticPr fontId="22"/>
  </si>
  <si>
    <t>1932年度</t>
    <rPh sb="4" eb="6">
      <t>ネンド</t>
    </rPh>
    <rPh sb="5" eb="6">
      <t>ド</t>
    </rPh>
    <phoneticPr fontId="22"/>
  </si>
  <si>
    <t>令和8年度</t>
    <rPh sb="0" eb="2">
      <t>レイワ</t>
    </rPh>
    <rPh sb="3" eb="4">
      <t>ネン</t>
    </rPh>
    <rPh sb="4" eb="5">
      <t>ド</t>
    </rPh>
    <phoneticPr fontId="22"/>
  </si>
  <si>
    <t>2026年度</t>
    <rPh sb="4" eb="6">
      <t>ネンド</t>
    </rPh>
    <rPh sb="5" eb="6">
      <t>ド</t>
    </rPh>
    <phoneticPr fontId="22"/>
  </si>
  <si>
    <t>随意契約
（その他）</t>
    <rPh sb="0" eb="2">
      <t>ズイイ</t>
    </rPh>
    <rPh sb="2" eb="4">
      <t>ケイヤク</t>
    </rPh>
    <rPh sb="8" eb="9">
      <t>タ</t>
    </rPh>
    <phoneticPr fontId="6"/>
  </si>
  <si>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</si>
  <si>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</si>
  <si>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</si>
  <si>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消費者庁</t>
    <phoneticPr fontId="6"/>
  </si>
  <si>
    <t>昭和8年度</t>
    <rPh sb="0" eb="2">
      <t>ショウワ</t>
    </rPh>
    <rPh sb="3" eb="4">
      <t>ネン</t>
    </rPh>
    <rPh sb="4" eb="5">
      <t>ド</t>
    </rPh>
    <phoneticPr fontId="22"/>
  </si>
  <si>
    <t>1933年度</t>
    <rPh sb="4" eb="6">
      <t>ネンド</t>
    </rPh>
    <rPh sb="5" eb="6">
      <t>ド</t>
    </rPh>
    <phoneticPr fontId="22"/>
  </si>
  <si>
    <t>令和9年度</t>
    <rPh sb="0" eb="2">
      <t>レイワ</t>
    </rPh>
    <rPh sb="3" eb="4">
      <t>ネン</t>
    </rPh>
    <rPh sb="4" eb="5">
      <t>ド</t>
    </rPh>
    <phoneticPr fontId="22"/>
  </si>
  <si>
    <t>2027年度</t>
    <rPh sb="4" eb="6">
      <t>ネンド</t>
    </rPh>
    <rPh sb="5" eb="6">
      <t>ド</t>
    </rPh>
    <phoneticPr fontId="22"/>
  </si>
  <si>
    <t>補助金等交付</t>
    <phoneticPr fontId="6"/>
  </si>
  <si>
    <t>子ども・若者育成支援</t>
  </si>
  <si>
    <t>エネルギー対策特別会計電源開発促進勘定</t>
    <rPh sb="7" eb="9">
      <t>トクベツ</t>
    </rPh>
    <rPh sb="9" eb="11">
      <t>カイケイ</t>
    </rPh>
    <phoneticPr fontId="6"/>
  </si>
  <si>
    <t>その他の事項経費</t>
  </si>
  <si>
    <t>デジタル庁</t>
    <rPh sb="4" eb="5">
      <t>チョウ</t>
    </rPh>
    <phoneticPr fontId="6"/>
  </si>
  <si>
    <t>昭和9年度</t>
    <rPh sb="0" eb="2">
      <t>ショウワ</t>
    </rPh>
    <rPh sb="3" eb="4">
      <t>ネン</t>
    </rPh>
    <rPh sb="4" eb="5">
      <t>ド</t>
    </rPh>
    <phoneticPr fontId="22"/>
  </si>
  <si>
    <t>1934年度</t>
    <rPh sb="4" eb="6">
      <t>ネンド</t>
    </rPh>
    <rPh sb="5" eb="6">
      <t>ド</t>
    </rPh>
    <phoneticPr fontId="22"/>
  </si>
  <si>
    <t>令和10年度</t>
    <rPh sb="0" eb="2">
      <t>レイワ</t>
    </rPh>
    <rPh sb="4" eb="5">
      <t>ネン</t>
    </rPh>
    <rPh sb="5" eb="6">
      <t>ド</t>
    </rPh>
    <phoneticPr fontId="22"/>
  </si>
  <si>
    <t>2028年度</t>
    <rPh sb="4" eb="6">
      <t>ネンド</t>
    </rPh>
    <rPh sb="5" eb="6">
      <t>ド</t>
    </rPh>
    <phoneticPr fontId="22"/>
  </si>
  <si>
    <t>運営費交付金交付</t>
    <phoneticPr fontId="6"/>
  </si>
  <si>
    <t>障害者施策</t>
  </si>
  <si>
    <t>エネルギー対策特別会計原子力損害賠償支援勘定</t>
    <rPh sb="7" eb="9">
      <t>トクベツ</t>
    </rPh>
    <rPh sb="9" eb="11">
      <t>カイケイ</t>
    </rPh>
    <phoneticPr fontId="6"/>
  </si>
  <si>
    <t>省庁(事業番号用)</t>
    <rPh sb="0" eb="2">
      <t>ショウチョウ</t>
    </rPh>
    <rPh sb="3" eb="5">
      <t>ジギョウ</t>
    </rPh>
    <rPh sb="5" eb="7">
      <t>バンゴウ</t>
    </rPh>
    <rPh sb="7" eb="8">
      <t>ヨウ</t>
    </rPh>
    <phoneticPr fontId="6"/>
  </si>
  <si>
    <t>復興庁</t>
    <phoneticPr fontId="6"/>
  </si>
  <si>
    <t>昭和10年度</t>
    <rPh sb="0" eb="2">
      <t>ショウワ</t>
    </rPh>
    <rPh sb="4" eb="5">
      <t>ネン</t>
    </rPh>
    <rPh sb="5" eb="6">
      <t>ド</t>
    </rPh>
    <phoneticPr fontId="22"/>
  </si>
  <si>
    <t>1935年度</t>
    <rPh sb="4" eb="6">
      <t>ネンド</t>
    </rPh>
    <rPh sb="5" eb="6">
      <t>ド</t>
    </rPh>
    <phoneticPr fontId="22"/>
  </si>
  <si>
    <t>令和11年度</t>
    <rPh sb="0" eb="2">
      <t>レイワ</t>
    </rPh>
    <rPh sb="4" eb="5">
      <t>ネン</t>
    </rPh>
    <rPh sb="5" eb="6">
      <t>ド</t>
    </rPh>
    <phoneticPr fontId="22"/>
  </si>
  <si>
    <t>2029年度</t>
    <rPh sb="4" eb="6">
      <t>ネンド</t>
    </rPh>
    <rPh sb="5" eb="6">
      <t>ド</t>
    </rPh>
    <phoneticPr fontId="22"/>
  </si>
  <si>
    <t>国庫債務負担行為等</t>
    <phoneticPr fontId="6"/>
  </si>
  <si>
    <t>少子化社会対策</t>
  </si>
  <si>
    <t>労働保険特別会計労災勘定</t>
    <rPh sb="4" eb="6">
      <t>トクベツ</t>
    </rPh>
    <rPh sb="6" eb="8">
      <t>カイケイ</t>
    </rPh>
    <phoneticPr fontId="6"/>
  </si>
  <si>
    <t>総務省</t>
    <phoneticPr fontId="6"/>
  </si>
  <si>
    <t>昭和11年度</t>
    <rPh sb="0" eb="2">
      <t>ショウワ</t>
    </rPh>
    <rPh sb="4" eb="5">
      <t>ネン</t>
    </rPh>
    <rPh sb="5" eb="6">
      <t>ド</t>
    </rPh>
    <phoneticPr fontId="22"/>
  </si>
  <si>
    <t>1936年度</t>
    <rPh sb="4" eb="6">
      <t>ネンド</t>
    </rPh>
    <rPh sb="5" eb="6">
      <t>ド</t>
    </rPh>
    <phoneticPr fontId="22"/>
  </si>
  <si>
    <t>令和12年度</t>
    <rPh sb="0" eb="2">
      <t>レイワ</t>
    </rPh>
    <rPh sb="4" eb="5">
      <t>ネン</t>
    </rPh>
    <rPh sb="5" eb="6">
      <t>ド</t>
    </rPh>
    <phoneticPr fontId="22"/>
  </si>
  <si>
    <t>2030年度</t>
    <rPh sb="4" eb="6">
      <t>ネンド</t>
    </rPh>
    <rPh sb="5" eb="6">
      <t>ド</t>
    </rPh>
    <phoneticPr fontId="22"/>
  </si>
  <si>
    <t>食育推進</t>
  </si>
  <si>
    <t>労働保険特別会計雇用勘定</t>
    <rPh sb="4" eb="6">
      <t>トクベツ</t>
    </rPh>
    <rPh sb="6" eb="8">
      <t>カイケイ</t>
    </rPh>
    <phoneticPr fontId="6"/>
  </si>
  <si>
    <t>官房</t>
    <phoneticPr fontId="6"/>
  </si>
  <si>
    <t>法務省</t>
    <phoneticPr fontId="6"/>
  </si>
  <si>
    <t>昭和12年度</t>
    <rPh sb="0" eb="2">
      <t>ショウワ</t>
    </rPh>
    <rPh sb="4" eb="5">
      <t>ネン</t>
    </rPh>
    <rPh sb="5" eb="6">
      <t>ド</t>
    </rPh>
    <phoneticPr fontId="22"/>
  </si>
  <si>
    <t>1937年度</t>
    <rPh sb="4" eb="6">
      <t>ネンド</t>
    </rPh>
    <rPh sb="5" eb="6">
      <t>ド</t>
    </rPh>
    <phoneticPr fontId="22"/>
  </si>
  <si>
    <t>令和13年度</t>
    <rPh sb="0" eb="2">
      <t>レイワ</t>
    </rPh>
    <rPh sb="4" eb="5">
      <t>ネン</t>
    </rPh>
    <rPh sb="5" eb="6">
      <t>ド</t>
    </rPh>
    <phoneticPr fontId="22"/>
  </si>
  <si>
    <t>2031年度</t>
    <rPh sb="4" eb="6">
      <t>ネンド</t>
    </rPh>
    <rPh sb="5" eb="6">
      <t>ド</t>
    </rPh>
    <phoneticPr fontId="22"/>
  </si>
  <si>
    <t>男女共同参画</t>
  </si>
  <si>
    <t>労働保険特別会計徴収勘定</t>
    <rPh sb="4" eb="6">
      <t>トクベツ</t>
    </rPh>
    <rPh sb="6" eb="8">
      <t>カイケイ</t>
    </rPh>
    <phoneticPr fontId="6"/>
  </si>
  <si>
    <t>府</t>
    <phoneticPr fontId="6"/>
  </si>
  <si>
    <t>外務省</t>
    <phoneticPr fontId="6"/>
  </si>
  <si>
    <t>昭和13年度</t>
    <rPh sb="0" eb="2">
      <t>ショウワ</t>
    </rPh>
    <rPh sb="4" eb="5">
      <t>ネン</t>
    </rPh>
    <rPh sb="5" eb="6">
      <t>ド</t>
    </rPh>
    <phoneticPr fontId="22"/>
  </si>
  <si>
    <t>1938年度</t>
    <rPh sb="4" eb="6">
      <t>ネンド</t>
    </rPh>
    <rPh sb="5" eb="6">
      <t>ド</t>
    </rPh>
    <phoneticPr fontId="22"/>
  </si>
  <si>
    <t>令和14年度</t>
    <rPh sb="0" eb="2">
      <t>レイワ</t>
    </rPh>
    <rPh sb="4" eb="5">
      <t>ネン</t>
    </rPh>
    <rPh sb="5" eb="6">
      <t>ド</t>
    </rPh>
    <phoneticPr fontId="22"/>
  </si>
  <si>
    <t>2032年度</t>
    <rPh sb="4" eb="6">
      <t>ネンド</t>
    </rPh>
    <rPh sb="5" eb="6">
      <t>ド</t>
    </rPh>
    <phoneticPr fontId="22"/>
  </si>
  <si>
    <t>地球温暖化対策</t>
  </si>
  <si>
    <t>年金特別会計基礎年金勘定</t>
    <rPh sb="2" eb="4">
      <t>トクベツ</t>
    </rPh>
    <rPh sb="4" eb="6">
      <t>カイケイ</t>
    </rPh>
    <phoneticPr fontId="6"/>
  </si>
  <si>
    <t>個情</t>
    <rPh sb="1" eb="2">
      <t>ジョウ</t>
    </rPh>
    <phoneticPr fontId="6"/>
  </si>
  <si>
    <t>財務省</t>
    <phoneticPr fontId="6"/>
  </si>
  <si>
    <t>昭和14年度</t>
    <rPh sb="0" eb="2">
      <t>ショウワ</t>
    </rPh>
    <rPh sb="4" eb="5">
      <t>ネン</t>
    </rPh>
    <rPh sb="5" eb="6">
      <t>ド</t>
    </rPh>
    <phoneticPr fontId="22"/>
  </si>
  <si>
    <t>1939年度</t>
    <rPh sb="4" eb="6">
      <t>ネンド</t>
    </rPh>
    <rPh sb="5" eb="6">
      <t>ド</t>
    </rPh>
    <phoneticPr fontId="22"/>
  </si>
  <si>
    <t>令和15年度</t>
    <rPh sb="0" eb="2">
      <t>レイワ</t>
    </rPh>
    <rPh sb="4" eb="5">
      <t>ネン</t>
    </rPh>
    <rPh sb="5" eb="6">
      <t>ド</t>
    </rPh>
    <phoneticPr fontId="22"/>
  </si>
  <si>
    <t>2033年度</t>
    <rPh sb="4" eb="6">
      <t>ネンド</t>
    </rPh>
    <rPh sb="5" eb="6">
      <t>ド</t>
    </rPh>
    <phoneticPr fontId="22"/>
  </si>
  <si>
    <t>犯罪被害者等施策</t>
  </si>
  <si>
    <t>年金特別会計国民年金勘定</t>
    <rPh sb="2" eb="4">
      <t>トクベツ</t>
    </rPh>
    <rPh sb="4" eb="6">
      <t>カイケイ</t>
    </rPh>
    <phoneticPr fontId="6"/>
  </si>
  <si>
    <t>カジノ</t>
    <phoneticPr fontId="6"/>
  </si>
  <si>
    <t>文部科学省</t>
    <phoneticPr fontId="6"/>
  </si>
  <si>
    <t>昭和15年度</t>
    <rPh sb="0" eb="2">
      <t>ショウワ</t>
    </rPh>
    <rPh sb="4" eb="5">
      <t>ネン</t>
    </rPh>
    <rPh sb="5" eb="6">
      <t>ド</t>
    </rPh>
    <phoneticPr fontId="22"/>
  </si>
  <si>
    <t>1940年度</t>
    <rPh sb="4" eb="6">
      <t>ネンド</t>
    </rPh>
    <rPh sb="5" eb="6">
      <t>ド</t>
    </rPh>
    <phoneticPr fontId="22"/>
  </si>
  <si>
    <t>令和16年度</t>
    <rPh sb="0" eb="2">
      <t>レイワ</t>
    </rPh>
    <rPh sb="4" eb="5">
      <t>ネン</t>
    </rPh>
    <rPh sb="5" eb="6">
      <t>ド</t>
    </rPh>
    <phoneticPr fontId="22"/>
  </si>
  <si>
    <t>2034年度</t>
    <rPh sb="4" eb="6">
      <t>ネンド</t>
    </rPh>
    <rPh sb="5" eb="6">
      <t>ド</t>
    </rPh>
    <phoneticPr fontId="22"/>
  </si>
  <si>
    <t>クールジャパン</t>
  </si>
  <si>
    <t>年金特別会計厚生年金勘定</t>
    <rPh sb="2" eb="4">
      <t>トクベツ</t>
    </rPh>
    <rPh sb="4" eb="6">
      <t>カイケイ</t>
    </rPh>
    <phoneticPr fontId="6"/>
  </si>
  <si>
    <t>公取</t>
    <phoneticPr fontId="6"/>
  </si>
  <si>
    <t>厚生労働省</t>
    <phoneticPr fontId="6"/>
  </si>
  <si>
    <t>昭和16年度</t>
    <rPh sb="0" eb="2">
      <t>ショウワ</t>
    </rPh>
    <rPh sb="4" eb="5">
      <t>ネン</t>
    </rPh>
    <rPh sb="5" eb="6">
      <t>ド</t>
    </rPh>
    <phoneticPr fontId="22"/>
  </si>
  <si>
    <t>1941年度</t>
    <rPh sb="4" eb="6">
      <t>ネンド</t>
    </rPh>
    <rPh sb="5" eb="6">
      <t>ド</t>
    </rPh>
    <phoneticPr fontId="22"/>
  </si>
  <si>
    <t>令和17年度</t>
    <rPh sb="0" eb="2">
      <t>レイワ</t>
    </rPh>
    <rPh sb="4" eb="5">
      <t>ネン</t>
    </rPh>
    <rPh sb="5" eb="6">
      <t>ド</t>
    </rPh>
    <phoneticPr fontId="22"/>
  </si>
  <si>
    <t>2035年度</t>
    <rPh sb="4" eb="6">
      <t>ネンド</t>
    </rPh>
    <rPh sb="5" eb="6">
      <t>ド</t>
    </rPh>
    <phoneticPr fontId="22"/>
  </si>
  <si>
    <t>知的財産</t>
    <phoneticPr fontId="6"/>
  </si>
  <si>
    <t>年金特別会計健康勘定</t>
    <rPh sb="2" eb="4">
      <t>トクベツ</t>
    </rPh>
    <rPh sb="4" eb="6">
      <t>カイケイ</t>
    </rPh>
    <phoneticPr fontId="6"/>
  </si>
  <si>
    <t>警察</t>
    <phoneticPr fontId="6"/>
  </si>
  <si>
    <t>農林水産省</t>
    <phoneticPr fontId="6"/>
  </si>
  <si>
    <t>昭和17年度</t>
    <rPh sb="0" eb="2">
      <t>ショウワ</t>
    </rPh>
    <rPh sb="4" eb="5">
      <t>ネン</t>
    </rPh>
    <rPh sb="5" eb="6">
      <t>ド</t>
    </rPh>
    <phoneticPr fontId="22"/>
  </si>
  <si>
    <t>1942年度</t>
    <rPh sb="4" eb="6">
      <t>ネンド</t>
    </rPh>
    <rPh sb="5" eb="6">
      <t>ド</t>
    </rPh>
    <phoneticPr fontId="22"/>
  </si>
  <si>
    <t>令和18年度</t>
    <rPh sb="0" eb="2">
      <t>レイワ</t>
    </rPh>
    <rPh sb="4" eb="5">
      <t>ネン</t>
    </rPh>
    <rPh sb="5" eb="6">
      <t>ド</t>
    </rPh>
    <phoneticPr fontId="22"/>
  </si>
  <si>
    <t>2036年度</t>
    <rPh sb="4" eb="6">
      <t>ネンド</t>
    </rPh>
    <rPh sb="5" eb="6">
      <t>ド</t>
    </rPh>
    <phoneticPr fontId="22"/>
  </si>
  <si>
    <t>地方創生</t>
    <phoneticPr fontId="6"/>
  </si>
  <si>
    <t>年金特別会計子ども・子育て支援勘定</t>
    <rPh sb="2" eb="4">
      <t>トクベツ</t>
    </rPh>
    <rPh sb="4" eb="6">
      <t>カイケイ</t>
    </rPh>
    <rPh sb="6" eb="7">
      <t>コ</t>
    </rPh>
    <rPh sb="11" eb="12">
      <t>ソダ</t>
    </rPh>
    <rPh sb="13" eb="15">
      <t>シエン</t>
    </rPh>
    <phoneticPr fontId="6"/>
  </si>
  <si>
    <t>金融</t>
    <phoneticPr fontId="6"/>
  </si>
  <si>
    <t>経済産業省</t>
    <phoneticPr fontId="6"/>
  </si>
  <si>
    <t>昭和18年度</t>
    <rPh sb="0" eb="2">
      <t>ショウワ</t>
    </rPh>
    <rPh sb="4" eb="5">
      <t>ネン</t>
    </rPh>
    <rPh sb="5" eb="6">
      <t>ド</t>
    </rPh>
    <phoneticPr fontId="22"/>
  </si>
  <si>
    <t>1943年度</t>
    <rPh sb="4" eb="6">
      <t>ネンド</t>
    </rPh>
    <rPh sb="5" eb="6">
      <t>ド</t>
    </rPh>
    <phoneticPr fontId="22"/>
  </si>
  <si>
    <t>令和19年度</t>
    <rPh sb="0" eb="2">
      <t>レイワ</t>
    </rPh>
    <rPh sb="4" eb="5">
      <t>ネン</t>
    </rPh>
    <rPh sb="5" eb="6">
      <t>ド</t>
    </rPh>
    <phoneticPr fontId="22"/>
  </si>
  <si>
    <t>2037年度</t>
    <rPh sb="4" eb="6">
      <t>ネンド</t>
    </rPh>
    <rPh sb="5" eb="6">
      <t>ド</t>
    </rPh>
    <phoneticPr fontId="22"/>
  </si>
  <si>
    <t>ＯＤＡ</t>
    <phoneticPr fontId="6"/>
  </si>
  <si>
    <t>年金特別会計業務勘定</t>
    <rPh sb="2" eb="4">
      <t>トクベツ</t>
    </rPh>
    <rPh sb="4" eb="6">
      <t>カイケイ</t>
    </rPh>
    <phoneticPr fontId="6"/>
  </si>
  <si>
    <t>消費</t>
    <phoneticPr fontId="6"/>
  </si>
  <si>
    <t>国土交通省</t>
    <phoneticPr fontId="6"/>
  </si>
  <si>
    <t>昭和19年度</t>
    <rPh sb="0" eb="2">
      <t>ショウワ</t>
    </rPh>
    <rPh sb="4" eb="5">
      <t>ネン</t>
    </rPh>
    <rPh sb="5" eb="6">
      <t>ド</t>
    </rPh>
    <phoneticPr fontId="22"/>
  </si>
  <si>
    <t>1944年度</t>
    <rPh sb="4" eb="6">
      <t>ネンド</t>
    </rPh>
    <rPh sb="5" eb="6">
      <t>ド</t>
    </rPh>
    <phoneticPr fontId="22"/>
  </si>
  <si>
    <t>令和20年度</t>
    <rPh sb="0" eb="2">
      <t>レイワ</t>
    </rPh>
    <rPh sb="4" eb="5">
      <t>ネン</t>
    </rPh>
    <rPh sb="5" eb="6">
      <t>ド</t>
    </rPh>
    <phoneticPr fontId="22"/>
  </si>
  <si>
    <t>2038年度</t>
    <rPh sb="4" eb="6">
      <t>ネンド</t>
    </rPh>
    <rPh sb="5" eb="6">
      <t>ド</t>
    </rPh>
    <phoneticPr fontId="22"/>
  </si>
  <si>
    <t>2020年東京オリパラ</t>
    <rPh sb="4" eb="5">
      <t>ネン</t>
    </rPh>
    <rPh sb="5" eb="7">
      <t>トウキョウ</t>
    </rPh>
    <phoneticPr fontId="6"/>
  </si>
  <si>
    <t>食料安定供給特別会計農業経営安定勘定</t>
    <rPh sb="6" eb="8">
      <t>トクベツ</t>
    </rPh>
    <rPh sb="8" eb="10">
      <t>カイケイ</t>
    </rPh>
    <phoneticPr fontId="6"/>
  </si>
  <si>
    <t>デジ</t>
    <phoneticPr fontId="6"/>
  </si>
  <si>
    <t>環境省</t>
    <phoneticPr fontId="6"/>
  </si>
  <si>
    <t>昭和20年度</t>
    <rPh sb="0" eb="2">
      <t>ショウワ</t>
    </rPh>
    <rPh sb="4" eb="5">
      <t>ネン</t>
    </rPh>
    <rPh sb="5" eb="6">
      <t>ド</t>
    </rPh>
    <phoneticPr fontId="22"/>
  </si>
  <si>
    <t>1945年度</t>
    <rPh sb="4" eb="6">
      <t>ネンド</t>
    </rPh>
    <rPh sb="5" eb="6">
      <t>ド</t>
    </rPh>
    <phoneticPr fontId="22"/>
  </si>
  <si>
    <t>令和21年度</t>
    <rPh sb="0" eb="2">
      <t>レイワ</t>
    </rPh>
    <rPh sb="4" eb="5">
      <t>ネン</t>
    </rPh>
    <rPh sb="5" eb="6">
      <t>ド</t>
    </rPh>
    <phoneticPr fontId="22"/>
  </si>
  <si>
    <t>2039年度</t>
    <rPh sb="4" eb="6">
      <t>ネンド</t>
    </rPh>
    <rPh sb="5" eb="6">
      <t>ド</t>
    </rPh>
    <phoneticPr fontId="22"/>
  </si>
  <si>
    <t>統計改革</t>
    <rPh sb="0" eb="2">
      <t>トウケイ</t>
    </rPh>
    <rPh sb="2" eb="4">
      <t>カイカク</t>
    </rPh>
    <phoneticPr fontId="6"/>
  </si>
  <si>
    <t>食料安定供給特別会計食糧管理勘定</t>
    <rPh sb="6" eb="8">
      <t>トクベツ</t>
    </rPh>
    <rPh sb="8" eb="10">
      <t>カイケイ</t>
    </rPh>
    <phoneticPr fontId="6"/>
  </si>
  <si>
    <t>復興</t>
    <phoneticPr fontId="6"/>
  </si>
  <si>
    <t>原子力規制委員会</t>
    <phoneticPr fontId="6"/>
  </si>
  <si>
    <t>昭和21年度</t>
    <rPh sb="0" eb="2">
      <t>ショウワ</t>
    </rPh>
    <rPh sb="4" eb="5">
      <t>ネン</t>
    </rPh>
    <rPh sb="5" eb="6">
      <t>ド</t>
    </rPh>
    <phoneticPr fontId="22"/>
  </si>
  <si>
    <t>1946年度</t>
    <rPh sb="4" eb="6">
      <t>ネンド</t>
    </rPh>
    <rPh sb="5" eb="6">
      <t>ド</t>
    </rPh>
    <phoneticPr fontId="22"/>
  </si>
  <si>
    <t>令和22年度</t>
    <rPh sb="0" eb="2">
      <t>レイワ</t>
    </rPh>
    <rPh sb="4" eb="5">
      <t>ネン</t>
    </rPh>
    <rPh sb="5" eb="6">
      <t>ド</t>
    </rPh>
    <phoneticPr fontId="22"/>
  </si>
  <si>
    <t>2040年度</t>
    <rPh sb="4" eb="6">
      <t>ネンド</t>
    </rPh>
    <rPh sb="5" eb="6">
      <t>ド</t>
    </rPh>
    <phoneticPr fontId="22"/>
  </si>
  <si>
    <t>食料安定供給特別会計農業再保険勘定</t>
    <rPh sb="6" eb="8">
      <t>トクベツ</t>
    </rPh>
    <rPh sb="8" eb="10">
      <t>カイケイ</t>
    </rPh>
    <phoneticPr fontId="6"/>
  </si>
  <si>
    <t>総務</t>
    <phoneticPr fontId="6"/>
  </si>
  <si>
    <t>防衛省</t>
    <phoneticPr fontId="6"/>
  </si>
  <si>
    <t>昭和22年度</t>
    <rPh sb="0" eb="2">
      <t>ショウワ</t>
    </rPh>
    <rPh sb="4" eb="5">
      <t>ネン</t>
    </rPh>
    <rPh sb="5" eb="6">
      <t>ド</t>
    </rPh>
    <phoneticPr fontId="22"/>
  </si>
  <si>
    <t>1947年度</t>
    <rPh sb="4" eb="6">
      <t>ネンド</t>
    </rPh>
    <rPh sb="5" eb="6">
      <t>ド</t>
    </rPh>
    <phoneticPr fontId="22"/>
  </si>
  <si>
    <t>令和23年度</t>
    <rPh sb="0" eb="2">
      <t>レイワ</t>
    </rPh>
    <rPh sb="4" eb="5">
      <t>ネン</t>
    </rPh>
    <rPh sb="5" eb="6">
      <t>ド</t>
    </rPh>
    <phoneticPr fontId="22"/>
  </si>
  <si>
    <t>2041年度</t>
    <rPh sb="4" eb="6">
      <t>ネンド</t>
    </rPh>
    <rPh sb="5" eb="6">
      <t>ド</t>
    </rPh>
    <phoneticPr fontId="22"/>
  </si>
  <si>
    <t>食料安定供給特別会計漁船再保険勘定</t>
    <rPh sb="6" eb="8">
      <t>トクベツ</t>
    </rPh>
    <rPh sb="8" eb="10">
      <t>カイケイ</t>
    </rPh>
    <phoneticPr fontId="6"/>
  </si>
  <si>
    <t>法務</t>
    <phoneticPr fontId="6"/>
  </si>
  <si>
    <t>昭和23年度</t>
    <rPh sb="0" eb="2">
      <t>ショウワ</t>
    </rPh>
    <rPh sb="4" eb="5">
      <t>ネン</t>
    </rPh>
    <rPh sb="5" eb="6">
      <t>ド</t>
    </rPh>
    <phoneticPr fontId="22"/>
  </si>
  <si>
    <t>1948年度</t>
    <rPh sb="4" eb="6">
      <t>ネンド</t>
    </rPh>
    <rPh sb="5" eb="6">
      <t>ド</t>
    </rPh>
    <phoneticPr fontId="22"/>
  </si>
  <si>
    <t>令和24年度</t>
    <rPh sb="0" eb="2">
      <t>レイワ</t>
    </rPh>
    <rPh sb="4" eb="5">
      <t>ネン</t>
    </rPh>
    <rPh sb="5" eb="6">
      <t>ド</t>
    </rPh>
    <phoneticPr fontId="22"/>
  </si>
  <si>
    <t>2042年度</t>
    <rPh sb="4" eb="6">
      <t>ネンド</t>
    </rPh>
    <rPh sb="5" eb="6">
      <t>ド</t>
    </rPh>
    <phoneticPr fontId="22"/>
  </si>
  <si>
    <t>食料安定供給特別会計漁業共済保険勘定</t>
    <rPh sb="6" eb="8">
      <t>トクベツ</t>
    </rPh>
    <rPh sb="8" eb="10">
      <t>カイケイ</t>
    </rPh>
    <phoneticPr fontId="6"/>
  </si>
  <si>
    <t>外務</t>
    <phoneticPr fontId="6"/>
  </si>
  <si>
    <t>昭和24年度</t>
    <rPh sb="0" eb="2">
      <t>ショウワ</t>
    </rPh>
    <rPh sb="4" eb="5">
      <t>ネン</t>
    </rPh>
    <rPh sb="5" eb="6">
      <t>ド</t>
    </rPh>
    <phoneticPr fontId="22"/>
  </si>
  <si>
    <t>1949年度</t>
    <rPh sb="4" eb="6">
      <t>ネンド</t>
    </rPh>
    <rPh sb="5" eb="6">
      <t>ド</t>
    </rPh>
    <phoneticPr fontId="22"/>
  </si>
  <si>
    <t>令和25年度</t>
    <rPh sb="0" eb="2">
      <t>レイワ</t>
    </rPh>
    <rPh sb="4" eb="5">
      <t>ネン</t>
    </rPh>
    <rPh sb="5" eb="6">
      <t>ド</t>
    </rPh>
    <phoneticPr fontId="22"/>
  </si>
  <si>
    <t>2043年度</t>
    <rPh sb="4" eb="6">
      <t>ネンド</t>
    </rPh>
    <rPh sb="5" eb="6">
      <t>ド</t>
    </rPh>
    <phoneticPr fontId="22"/>
  </si>
  <si>
    <t>食料安定供給特別会計業務勘定</t>
    <rPh sb="6" eb="8">
      <t>トクベツ</t>
    </rPh>
    <rPh sb="8" eb="10">
      <t>カイケイ</t>
    </rPh>
    <phoneticPr fontId="6"/>
  </si>
  <si>
    <t>財務</t>
    <rPh sb="0" eb="2">
      <t>ザイム</t>
    </rPh>
    <phoneticPr fontId="6"/>
  </si>
  <si>
    <t>昭和25年度</t>
    <rPh sb="0" eb="2">
      <t>ショウワ</t>
    </rPh>
    <rPh sb="4" eb="5">
      <t>ネン</t>
    </rPh>
    <rPh sb="5" eb="6">
      <t>ド</t>
    </rPh>
    <phoneticPr fontId="22"/>
  </si>
  <si>
    <t>1950年度</t>
    <rPh sb="4" eb="6">
      <t>ネンド</t>
    </rPh>
    <rPh sb="5" eb="6">
      <t>ド</t>
    </rPh>
    <phoneticPr fontId="22"/>
  </si>
  <si>
    <t>令和26年度</t>
    <rPh sb="0" eb="2">
      <t>レイワ</t>
    </rPh>
    <rPh sb="4" eb="5">
      <t>ネン</t>
    </rPh>
    <rPh sb="5" eb="6">
      <t>ド</t>
    </rPh>
    <phoneticPr fontId="22"/>
  </si>
  <si>
    <t>2044年度</t>
    <rPh sb="4" eb="6">
      <t>ネンド</t>
    </rPh>
    <rPh sb="5" eb="6">
      <t>ド</t>
    </rPh>
    <phoneticPr fontId="22"/>
  </si>
  <si>
    <t>食料安定供給特別会計国営土地改良事業勘定</t>
    <rPh sb="6" eb="8">
      <t>トクベツ</t>
    </rPh>
    <rPh sb="8" eb="10">
      <t>カイケイ</t>
    </rPh>
    <phoneticPr fontId="6"/>
  </si>
  <si>
    <t>文科</t>
    <phoneticPr fontId="6"/>
  </si>
  <si>
    <t>昭和26年度</t>
    <rPh sb="0" eb="2">
      <t>ショウワ</t>
    </rPh>
    <rPh sb="4" eb="5">
      <t>ネン</t>
    </rPh>
    <rPh sb="5" eb="6">
      <t>ド</t>
    </rPh>
    <phoneticPr fontId="22"/>
  </si>
  <si>
    <t>1951年度</t>
    <rPh sb="4" eb="6">
      <t>ネンド</t>
    </rPh>
    <rPh sb="5" eb="6">
      <t>ド</t>
    </rPh>
    <phoneticPr fontId="22"/>
  </si>
  <si>
    <t>令和27年度</t>
    <rPh sb="0" eb="2">
      <t>レイワ</t>
    </rPh>
    <rPh sb="4" eb="5">
      <t>ネン</t>
    </rPh>
    <rPh sb="5" eb="6">
      <t>ド</t>
    </rPh>
    <phoneticPr fontId="22"/>
  </si>
  <si>
    <t>2045年度</t>
    <rPh sb="4" eb="6">
      <t>ネンド</t>
    </rPh>
    <rPh sb="5" eb="6">
      <t>ド</t>
    </rPh>
    <phoneticPr fontId="22"/>
  </si>
  <si>
    <t>a</t>
    <phoneticPr fontId="6"/>
  </si>
  <si>
    <t>国有林野事業債務管理特別会計</t>
    <phoneticPr fontId="6"/>
  </si>
  <si>
    <t>厚労</t>
    <phoneticPr fontId="6"/>
  </si>
  <si>
    <t>昭和27年度</t>
    <rPh sb="0" eb="2">
      <t>ショウワ</t>
    </rPh>
    <rPh sb="4" eb="5">
      <t>ネン</t>
    </rPh>
    <rPh sb="5" eb="6">
      <t>ド</t>
    </rPh>
    <phoneticPr fontId="22"/>
  </si>
  <si>
    <t>1952年度</t>
    <rPh sb="4" eb="6">
      <t>ネンド</t>
    </rPh>
    <rPh sb="5" eb="6">
      <t>ド</t>
    </rPh>
    <phoneticPr fontId="22"/>
  </si>
  <si>
    <t>令和28年度</t>
    <rPh sb="0" eb="2">
      <t>レイワ</t>
    </rPh>
    <rPh sb="4" eb="5">
      <t>ネン</t>
    </rPh>
    <rPh sb="5" eb="6">
      <t>ド</t>
    </rPh>
    <phoneticPr fontId="22"/>
  </si>
  <si>
    <t>2046年度</t>
    <rPh sb="4" eb="6">
      <t>ネンド</t>
    </rPh>
    <rPh sb="5" eb="6">
      <t>ド</t>
    </rPh>
    <phoneticPr fontId="22"/>
  </si>
  <si>
    <t>貿易再保険特別会計</t>
    <phoneticPr fontId="6"/>
  </si>
  <si>
    <t>農水</t>
    <phoneticPr fontId="6"/>
  </si>
  <si>
    <t>昭和28年度</t>
    <rPh sb="0" eb="2">
      <t>ショウワ</t>
    </rPh>
    <rPh sb="4" eb="5">
      <t>ネン</t>
    </rPh>
    <rPh sb="5" eb="6">
      <t>ド</t>
    </rPh>
    <phoneticPr fontId="22"/>
  </si>
  <si>
    <t>1953年度</t>
    <rPh sb="4" eb="6">
      <t>ネンド</t>
    </rPh>
    <rPh sb="5" eb="6">
      <t>ド</t>
    </rPh>
    <phoneticPr fontId="22"/>
  </si>
  <si>
    <t>令和29年度</t>
    <rPh sb="0" eb="2">
      <t>レイワ</t>
    </rPh>
    <rPh sb="4" eb="5">
      <t>ネン</t>
    </rPh>
    <rPh sb="5" eb="6">
      <t>ド</t>
    </rPh>
    <phoneticPr fontId="22"/>
  </si>
  <si>
    <t>2047年度</t>
    <rPh sb="4" eb="6">
      <t>ネンド</t>
    </rPh>
    <rPh sb="5" eb="6">
      <t>ド</t>
    </rPh>
    <phoneticPr fontId="22"/>
  </si>
  <si>
    <t>特許特別会計</t>
    <phoneticPr fontId="6"/>
  </si>
  <si>
    <t>経産</t>
    <phoneticPr fontId="6"/>
  </si>
  <si>
    <t>昭和29年度</t>
    <rPh sb="0" eb="2">
      <t>ショウワ</t>
    </rPh>
    <rPh sb="4" eb="5">
      <t>ネン</t>
    </rPh>
    <rPh sb="5" eb="6">
      <t>ド</t>
    </rPh>
    <phoneticPr fontId="22"/>
  </si>
  <si>
    <t>1954年度</t>
    <rPh sb="4" eb="6">
      <t>ネンド</t>
    </rPh>
    <rPh sb="5" eb="6">
      <t>ド</t>
    </rPh>
    <phoneticPr fontId="22"/>
  </si>
  <si>
    <t>令和30年度以降</t>
    <rPh sb="0" eb="2">
      <t>レイワ</t>
    </rPh>
    <rPh sb="4" eb="5">
      <t>ネン</t>
    </rPh>
    <rPh sb="5" eb="6">
      <t>ド</t>
    </rPh>
    <rPh sb="6" eb="8">
      <t>イコウ</t>
    </rPh>
    <phoneticPr fontId="22"/>
  </si>
  <si>
    <t>2048年度以降</t>
    <rPh sb="4" eb="6">
      <t>ネンド</t>
    </rPh>
    <rPh sb="5" eb="6">
      <t>ド</t>
    </rPh>
    <rPh sb="6" eb="8">
      <t>イコウ</t>
    </rPh>
    <phoneticPr fontId="22"/>
  </si>
  <si>
    <t>自動車安全特別会計保障勘定</t>
    <phoneticPr fontId="6"/>
  </si>
  <si>
    <t>国交</t>
    <phoneticPr fontId="6"/>
  </si>
  <si>
    <t>昭和30年度</t>
    <rPh sb="0" eb="2">
      <t>ショウワ</t>
    </rPh>
    <rPh sb="4" eb="5">
      <t>ネン</t>
    </rPh>
    <rPh sb="5" eb="6">
      <t>ド</t>
    </rPh>
    <phoneticPr fontId="22"/>
  </si>
  <si>
    <t>1955年度</t>
    <rPh sb="4" eb="6">
      <t>ネンド</t>
    </rPh>
    <rPh sb="5" eb="6">
      <t>ド</t>
    </rPh>
    <phoneticPr fontId="22"/>
  </si>
  <si>
    <t>終了予定なし</t>
    <rPh sb="0" eb="2">
      <t>シュウリョウ</t>
    </rPh>
    <rPh sb="2" eb="4">
      <t>ヨテイ</t>
    </rPh>
    <phoneticPr fontId="22"/>
  </si>
  <si>
    <t>自動車安全特別会計自動車検査登録勘定</t>
    <phoneticPr fontId="6"/>
  </si>
  <si>
    <t>環境</t>
    <phoneticPr fontId="6"/>
  </si>
  <si>
    <t>昭和31年度</t>
    <rPh sb="0" eb="2">
      <t>ショウワ</t>
    </rPh>
    <rPh sb="4" eb="5">
      <t>ネン</t>
    </rPh>
    <rPh sb="5" eb="6">
      <t>ド</t>
    </rPh>
    <phoneticPr fontId="22"/>
  </si>
  <si>
    <t>1956年度</t>
    <rPh sb="4" eb="6">
      <t>ネンド</t>
    </rPh>
    <rPh sb="5" eb="6">
      <t>ド</t>
    </rPh>
    <phoneticPr fontId="22"/>
  </si>
  <si>
    <t>自動車安全特別会計自動車事故対策勘定</t>
    <phoneticPr fontId="6"/>
  </si>
  <si>
    <t>原規</t>
    <phoneticPr fontId="6"/>
  </si>
  <si>
    <t>昭和32年度</t>
    <rPh sb="0" eb="2">
      <t>ショウワ</t>
    </rPh>
    <rPh sb="4" eb="5">
      <t>ネン</t>
    </rPh>
    <rPh sb="5" eb="6">
      <t>ド</t>
    </rPh>
    <phoneticPr fontId="22"/>
  </si>
  <si>
    <t>1957年度</t>
    <rPh sb="4" eb="6">
      <t>ネンド</t>
    </rPh>
    <rPh sb="5" eb="6">
      <t>ド</t>
    </rPh>
    <phoneticPr fontId="22"/>
  </si>
  <si>
    <t>自動車安全特別会計空港整備勘定</t>
    <phoneticPr fontId="6"/>
  </si>
  <si>
    <t>防衛</t>
    <phoneticPr fontId="6"/>
  </si>
  <si>
    <t>昭和33年度</t>
    <rPh sb="0" eb="2">
      <t>ショウワ</t>
    </rPh>
    <rPh sb="4" eb="5">
      <t>ネン</t>
    </rPh>
    <rPh sb="5" eb="6">
      <t>ド</t>
    </rPh>
    <phoneticPr fontId="22"/>
  </si>
  <si>
    <t>1958年度</t>
    <rPh sb="4" eb="6">
      <t>ネンド</t>
    </rPh>
    <rPh sb="5" eb="6">
      <t>ド</t>
    </rPh>
    <phoneticPr fontId="22"/>
  </si>
  <si>
    <t>東日本大震災復興特別会計</t>
    <phoneticPr fontId="6"/>
  </si>
  <si>
    <t>昭和34年度</t>
    <rPh sb="0" eb="2">
      <t>ショウワ</t>
    </rPh>
    <rPh sb="4" eb="5">
      <t>ネン</t>
    </rPh>
    <rPh sb="5" eb="6">
      <t>ド</t>
    </rPh>
    <phoneticPr fontId="22"/>
  </si>
  <si>
    <t>1959年度</t>
    <rPh sb="4" eb="6">
      <t>ネンド</t>
    </rPh>
    <rPh sb="5" eb="6">
      <t>ド</t>
    </rPh>
    <phoneticPr fontId="22"/>
  </si>
  <si>
    <t>昭和35年度</t>
    <rPh sb="0" eb="2">
      <t>ショウワ</t>
    </rPh>
    <rPh sb="4" eb="5">
      <t>ネン</t>
    </rPh>
    <rPh sb="5" eb="6">
      <t>ド</t>
    </rPh>
    <phoneticPr fontId="22"/>
  </si>
  <si>
    <t>1960年度</t>
    <rPh sb="4" eb="6">
      <t>ネンド</t>
    </rPh>
    <rPh sb="5" eb="6">
      <t>ド</t>
    </rPh>
    <phoneticPr fontId="22"/>
  </si>
  <si>
    <t>昭和36年度</t>
    <rPh sb="0" eb="2">
      <t>ショウワ</t>
    </rPh>
    <rPh sb="4" eb="5">
      <t>ネン</t>
    </rPh>
    <rPh sb="5" eb="6">
      <t>ド</t>
    </rPh>
    <phoneticPr fontId="22"/>
  </si>
  <si>
    <t>1961年度</t>
    <rPh sb="4" eb="6">
      <t>ネンド</t>
    </rPh>
    <rPh sb="5" eb="6">
      <t>ド</t>
    </rPh>
    <phoneticPr fontId="22"/>
  </si>
  <si>
    <t>事業番号その3</t>
    <rPh sb="0" eb="4">
      <t>ジギョウバンゴウ</t>
    </rPh>
    <phoneticPr fontId="6"/>
  </si>
  <si>
    <t>昭和37年度</t>
    <rPh sb="0" eb="2">
      <t>ショウワ</t>
    </rPh>
    <rPh sb="4" eb="5">
      <t>ネン</t>
    </rPh>
    <rPh sb="5" eb="6">
      <t>ド</t>
    </rPh>
    <phoneticPr fontId="22"/>
  </si>
  <si>
    <t>1962年度</t>
    <rPh sb="4" eb="6">
      <t>ネンド</t>
    </rPh>
    <rPh sb="5" eb="6">
      <t>ド</t>
    </rPh>
    <phoneticPr fontId="22"/>
  </si>
  <si>
    <t>昭和38年度</t>
    <rPh sb="0" eb="2">
      <t>ショウワ</t>
    </rPh>
    <rPh sb="4" eb="5">
      <t>ネン</t>
    </rPh>
    <rPh sb="5" eb="6">
      <t>ド</t>
    </rPh>
    <phoneticPr fontId="22"/>
  </si>
  <si>
    <t>1963年度</t>
    <rPh sb="4" eb="6">
      <t>ネンド</t>
    </rPh>
    <rPh sb="5" eb="6">
      <t>ド</t>
    </rPh>
    <phoneticPr fontId="22"/>
  </si>
  <si>
    <t>新31</t>
    <rPh sb="0" eb="1">
      <t>シン</t>
    </rPh>
    <phoneticPr fontId="6"/>
  </si>
  <si>
    <t>昭和39年度</t>
    <rPh sb="0" eb="2">
      <t>ショウワ</t>
    </rPh>
    <rPh sb="4" eb="5">
      <t>ネン</t>
    </rPh>
    <rPh sb="5" eb="6">
      <t>ド</t>
    </rPh>
    <phoneticPr fontId="22"/>
  </si>
  <si>
    <t>1964年度</t>
    <rPh sb="4" eb="6">
      <t>ネンド</t>
    </rPh>
    <rPh sb="5" eb="6">
      <t>ド</t>
    </rPh>
    <phoneticPr fontId="22"/>
  </si>
  <si>
    <t>新32</t>
    <rPh sb="0" eb="1">
      <t>シン</t>
    </rPh>
    <phoneticPr fontId="6"/>
  </si>
  <si>
    <t>昭和40年度</t>
    <rPh sb="0" eb="2">
      <t>ショウワ</t>
    </rPh>
    <rPh sb="4" eb="5">
      <t>ネン</t>
    </rPh>
    <rPh sb="5" eb="6">
      <t>ド</t>
    </rPh>
    <phoneticPr fontId="22"/>
  </si>
  <si>
    <t>1965年度</t>
    <rPh sb="4" eb="6">
      <t>ネンド</t>
    </rPh>
    <rPh sb="5" eb="6">
      <t>ド</t>
    </rPh>
    <phoneticPr fontId="22"/>
  </si>
  <si>
    <t>昭和41年度</t>
    <rPh sb="0" eb="2">
      <t>ショウワ</t>
    </rPh>
    <rPh sb="4" eb="5">
      <t>ネン</t>
    </rPh>
    <rPh sb="5" eb="6">
      <t>ド</t>
    </rPh>
    <phoneticPr fontId="22"/>
  </si>
  <si>
    <t>1966年度</t>
    <rPh sb="4" eb="6">
      <t>ネンド</t>
    </rPh>
    <rPh sb="5" eb="6">
      <t>ド</t>
    </rPh>
    <phoneticPr fontId="22"/>
  </si>
  <si>
    <t>昭和42年度</t>
    <rPh sb="0" eb="2">
      <t>ショウワ</t>
    </rPh>
    <rPh sb="4" eb="5">
      <t>ネン</t>
    </rPh>
    <rPh sb="5" eb="6">
      <t>ド</t>
    </rPh>
    <phoneticPr fontId="22"/>
  </si>
  <si>
    <t>1967年度</t>
    <rPh sb="4" eb="6">
      <t>ネンド</t>
    </rPh>
    <rPh sb="5" eb="6">
      <t>ド</t>
    </rPh>
    <phoneticPr fontId="22"/>
  </si>
  <si>
    <t>昭和43年度</t>
    <rPh sb="0" eb="2">
      <t>ショウワ</t>
    </rPh>
    <rPh sb="4" eb="5">
      <t>ネン</t>
    </rPh>
    <rPh sb="5" eb="6">
      <t>ド</t>
    </rPh>
    <phoneticPr fontId="22"/>
  </si>
  <si>
    <t>1968年度</t>
    <rPh sb="4" eb="6">
      <t>ネンド</t>
    </rPh>
    <rPh sb="5" eb="6">
      <t>ド</t>
    </rPh>
    <phoneticPr fontId="22"/>
  </si>
  <si>
    <t>令和３年度</t>
    <rPh sb="0" eb="2">
      <t>レイワ</t>
    </rPh>
    <rPh sb="3" eb="5">
      <t>ネンド</t>
    </rPh>
    <phoneticPr fontId="6"/>
  </si>
  <si>
    <t>昭和44年度</t>
    <rPh sb="0" eb="2">
      <t>ショウワ</t>
    </rPh>
    <rPh sb="4" eb="5">
      <t>ネン</t>
    </rPh>
    <rPh sb="5" eb="6">
      <t>ド</t>
    </rPh>
    <phoneticPr fontId="22"/>
  </si>
  <si>
    <t>1969年度</t>
    <rPh sb="4" eb="6">
      <t>ネンド</t>
    </rPh>
    <rPh sb="5" eb="6">
      <t>ド</t>
    </rPh>
    <phoneticPr fontId="22"/>
  </si>
  <si>
    <t>昭和45年度</t>
    <rPh sb="0" eb="2">
      <t>ショウワ</t>
    </rPh>
    <rPh sb="4" eb="5">
      <t>ネン</t>
    </rPh>
    <rPh sb="5" eb="6">
      <t>ド</t>
    </rPh>
    <phoneticPr fontId="22"/>
  </si>
  <si>
    <t>1970年度</t>
    <rPh sb="4" eb="6">
      <t>ネンド</t>
    </rPh>
    <rPh sb="5" eb="6">
      <t>ド</t>
    </rPh>
    <phoneticPr fontId="22"/>
  </si>
  <si>
    <t>昭和46年度</t>
    <rPh sb="0" eb="2">
      <t>ショウワ</t>
    </rPh>
    <rPh sb="4" eb="5">
      <t>ネン</t>
    </rPh>
    <rPh sb="5" eb="6">
      <t>ド</t>
    </rPh>
    <phoneticPr fontId="22"/>
  </si>
  <si>
    <t>1971年度</t>
    <rPh sb="4" eb="6">
      <t>ネンド</t>
    </rPh>
    <rPh sb="5" eb="6">
      <t>ド</t>
    </rPh>
    <phoneticPr fontId="22"/>
  </si>
  <si>
    <t>昭和47年度</t>
    <rPh sb="0" eb="2">
      <t>ショウワ</t>
    </rPh>
    <rPh sb="4" eb="5">
      <t>ネン</t>
    </rPh>
    <rPh sb="5" eb="6">
      <t>ド</t>
    </rPh>
    <phoneticPr fontId="22"/>
  </si>
  <si>
    <t>1972年度</t>
    <rPh sb="4" eb="6">
      <t>ネンド</t>
    </rPh>
    <rPh sb="5" eb="6">
      <t>ド</t>
    </rPh>
    <phoneticPr fontId="22"/>
  </si>
  <si>
    <t>昭和48年度</t>
    <rPh sb="0" eb="2">
      <t>ショウワ</t>
    </rPh>
    <rPh sb="4" eb="5">
      <t>ネン</t>
    </rPh>
    <rPh sb="5" eb="6">
      <t>ド</t>
    </rPh>
    <phoneticPr fontId="22"/>
  </si>
  <si>
    <t>1973年度</t>
    <rPh sb="4" eb="6">
      <t>ネンド</t>
    </rPh>
    <rPh sb="5" eb="6">
      <t>ド</t>
    </rPh>
    <phoneticPr fontId="22"/>
  </si>
  <si>
    <t>昭和49年度</t>
    <rPh sb="0" eb="2">
      <t>ショウワ</t>
    </rPh>
    <rPh sb="4" eb="5">
      <t>ネン</t>
    </rPh>
    <rPh sb="5" eb="6">
      <t>ド</t>
    </rPh>
    <phoneticPr fontId="22"/>
  </si>
  <si>
    <t>1974年度</t>
    <rPh sb="4" eb="6">
      <t>ネンド</t>
    </rPh>
    <rPh sb="5" eb="6">
      <t>ド</t>
    </rPh>
    <phoneticPr fontId="22"/>
  </si>
  <si>
    <t>昭和50年度</t>
    <rPh sb="0" eb="2">
      <t>ショウワ</t>
    </rPh>
    <rPh sb="4" eb="5">
      <t>ネン</t>
    </rPh>
    <rPh sb="5" eb="6">
      <t>ド</t>
    </rPh>
    <phoneticPr fontId="22"/>
  </si>
  <si>
    <t>1975年度</t>
    <rPh sb="4" eb="6">
      <t>ネンド</t>
    </rPh>
    <rPh sb="5" eb="6">
      <t>ド</t>
    </rPh>
    <phoneticPr fontId="22"/>
  </si>
  <si>
    <t>昭和51年度</t>
    <rPh sb="0" eb="2">
      <t>ショウワ</t>
    </rPh>
    <rPh sb="4" eb="5">
      <t>ネン</t>
    </rPh>
    <rPh sb="5" eb="6">
      <t>ド</t>
    </rPh>
    <phoneticPr fontId="22"/>
  </si>
  <si>
    <t>1976年度</t>
    <rPh sb="4" eb="6">
      <t>ネンド</t>
    </rPh>
    <rPh sb="5" eb="6">
      <t>ド</t>
    </rPh>
    <phoneticPr fontId="22"/>
  </si>
  <si>
    <t>昭和52年度</t>
    <rPh sb="0" eb="2">
      <t>ショウワ</t>
    </rPh>
    <rPh sb="4" eb="5">
      <t>ネン</t>
    </rPh>
    <rPh sb="5" eb="6">
      <t>ド</t>
    </rPh>
    <phoneticPr fontId="22"/>
  </si>
  <si>
    <t>1977年度</t>
    <rPh sb="4" eb="6">
      <t>ネンド</t>
    </rPh>
    <rPh sb="5" eb="6">
      <t>ド</t>
    </rPh>
    <phoneticPr fontId="22"/>
  </si>
  <si>
    <t>昭和53年度</t>
    <rPh sb="0" eb="2">
      <t>ショウワ</t>
    </rPh>
    <rPh sb="4" eb="5">
      <t>ネン</t>
    </rPh>
    <rPh sb="5" eb="6">
      <t>ド</t>
    </rPh>
    <phoneticPr fontId="22"/>
  </si>
  <si>
    <t>1978年度</t>
    <rPh sb="4" eb="6">
      <t>ネンド</t>
    </rPh>
    <rPh sb="5" eb="6">
      <t>ド</t>
    </rPh>
    <phoneticPr fontId="22"/>
  </si>
  <si>
    <t>昭和54年度</t>
    <rPh sb="0" eb="2">
      <t>ショウワ</t>
    </rPh>
    <rPh sb="4" eb="5">
      <t>ネン</t>
    </rPh>
    <rPh sb="5" eb="6">
      <t>ド</t>
    </rPh>
    <phoneticPr fontId="22"/>
  </si>
  <si>
    <t>1979年度</t>
    <rPh sb="4" eb="6">
      <t>ネンド</t>
    </rPh>
    <rPh sb="5" eb="6">
      <t>ド</t>
    </rPh>
    <phoneticPr fontId="22"/>
  </si>
  <si>
    <t>新21</t>
    <rPh sb="0" eb="1">
      <t>シン</t>
    </rPh>
    <phoneticPr fontId="6"/>
  </si>
  <si>
    <t>昭和55年度</t>
    <rPh sb="0" eb="2">
      <t>ショウワ</t>
    </rPh>
    <rPh sb="4" eb="5">
      <t>ネン</t>
    </rPh>
    <rPh sb="5" eb="6">
      <t>ド</t>
    </rPh>
    <phoneticPr fontId="22"/>
  </si>
  <si>
    <t>1980年度</t>
    <rPh sb="4" eb="6">
      <t>ネンド</t>
    </rPh>
    <rPh sb="5" eb="6">
      <t>ド</t>
    </rPh>
    <phoneticPr fontId="22"/>
  </si>
  <si>
    <t>昭和56年度</t>
    <rPh sb="0" eb="2">
      <t>ショウワ</t>
    </rPh>
    <rPh sb="4" eb="5">
      <t>ネン</t>
    </rPh>
    <rPh sb="5" eb="6">
      <t>ド</t>
    </rPh>
    <phoneticPr fontId="22"/>
  </si>
  <si>
    <t>1981年度</t>
    <rPh sb="4" eb="6">
      <t>ネンド</t>
    </rPh>
    <rPh sb="5" eb="6">
      <t>ド</t>
    </rPh>
    <phoneticPr fontId="22"/>
  </si>
  <si>
    <t>昭和57年度</t>
    <rPh sb="0" eb="2">
      <t>ショウワ</t>
    </rPh>
    <rPh sb="4" eb="5">
      <t>ネン</t>
    </rPh>
    <rPh sb="5" eb="6">
      <t>ド</t>
    </rPh>
    <phoneticPr fontId="22"/>
  </si>
  <si>
    <t>1982年度</t>
    <rPh sb="4" eb="6">
      <t>ネンド</t>
    </rPh>
    <rPh sb="5" eb="6">
      <t>ド</t>
    </rPh>
    <phoneticPr fontId="22"/>
  </si>
  <si>
    <t>昭和58年度</t>
    <rPh sb="0" eb="2">
      <t>ショウワ</t>
    </rPh>
    <rPh sb="4" eb="5">
      <t>ネン</t>
    </rPh>
    <rPh sb="5" eb="6">
      <t>ド</t>
    </rPh>
    <phoneticPr fontId="22"/>
  </si>
  <si>
    <t>1983年度</t>
    <rPh sb="4" eb="6">
      <t>ネンド</t>
    </rPh>
    <rPh sb="5" eb="6">
      <t>ド</t>
    </rPh>
    <phoneticPr fontId="22"/>
  </si>
  <si>
    <t>昭和59年度</t>
    <rPh sb="0" eb="2">
      <t>ショウワ</t>
    </rPh>
    <rPh sb="4" eb="5">
      <t>ネン</t>
    </rPh>
    <rPh sb="5" eb="6">
      <t>ド</t>
    </rPh>
    <phoneticPr fontId="22"/>
  </si>
  <si>
    <t>1984年度</t>
    <rPh sb="4" eb="6">
      <t>ネンド</t>
    </rPh>
    <rPh sb="5" eb="6">
      <t>ド</t>
    </rPh>
    <phoneticPr fontId="22"/>
  </si>
  <si>
    <t>昭和60年度</t>
    <rPh sb="0" eb="2">
      <t>ショウワ</t>
    </rPh>
    <rPh sb="4" eb="5">
      <t>ネン</t>
    </rPh>
    <rPh sb="5" eb="6">
      <t>ド</t>
    </rPh>
    <phoneticPr fontId="22"/>
  </si>
  <si>
    <t>1985年度</t>
    <rPh sb="4" eb="6">
      <t>ネンド</t>
    </rPh>
    <rPh sb="5" eb="6">
      <t>ド</t>
    </rPh>
    <phoneticPr fontId="22"/>
  </si>
  <si>
    <t>昭和61年度</t>
    <rPh sb="0" eb="2">
      <t>ショウワ</t>
    </rPh>
    <rPh sb="4" eb="5">
      <t>ネン</t>
    </rPh>
    <rPh sb="5" eb="6">
      <t>ド</t>
    </rPh>
    <phoneticPr fontId="22"/>
  </si>
  <si>
    <t>1986年度</t>
    <rPh sb="4" eb="6">
      <t>ネンド</t>
    </rPh>
    <rPh sb="5" eb="6">
      <t>ド</t>
    </rPh>
    <phoneticPr fontId="22"/>
  </si>
  <si>
    <t>昭和62年度</t>
    <rPh sb="0" eb="2">
      <t>ショウワ</t>
    </rPh>
    <rPh sb="4" eb="5">
      <t>ネン</t>
    </rPh>
    <rPh sb="5" eb="6">
      <t>ド</t>
    </rPh>
    <phoneticPr fontId="22"/>
  </si>
  <si>
    <t>1987年度</t>
    <rPh sb="4" eb="6">
      <t>ネンド</t>
    </rPh>
    <rPh sb="5" eb="6">
      <t>ド</t>
    </rPh>
    <phoneticPr fontId="22"/>
  </si>
  <si>
    <t>昭和63年度</t>
    <rPh sb="0" eb="2">
      <t>ショウワ</t>
    </rPh>
    <rPh sb="4" eb="5">
      <t>ネン</t>
    </rPh>
    <rPh sb="5" eb="6">
      <t>ド</t>
    </rPh>
    <phoneticPr fontId="22"/>
  </si>
  <si>
    <t>1988年度</t>
    <rPh sb="4" eb="6">
      <t>ネンド</t>
    </rPh>
    <rPh sb="5" eb="6">
      <t>ド</t>
    </rPh>
    <phoneticPr fontId="22"/>
  </si>
  <si>
    <t>平成元年度</t>
    <rPh sb="0" eb="2">
      <t>ヘイセイ</t>
    </rPh>
    <rPh sb="2" eb="4">
      <t>ガンネン</t>
    </rPh>
    <rPh sb="4" eb="5">
      <t>ド</t>
    </rPh>
    <phoneticPr fontId="22"/>
  </si>
  <si>
    <t>1989年度</t>
    <rPh sb="4" eb="6">
      <t>ネンド</t>
    </rPh>
    <rPh sb="5" eb="6">
      <t>ド</t>
    </rPh>
    <phoneticPr fontId="22"/>
  </si>
  <si>
    <t>平成2年度</t>
    <rPh sb="0" eb="2">
      <t>ヘイセイ</t>
    </rPh>
    <rPh sb="3" eb="4">
      <t>ネン</t>
    </rPh>
    <rPh sb="4" eb="5">
      <t>ド</t>
    </rPh>
    <phoneticPr fontId="22"/>
  </si>
  <si>
    <t>1990年度</t>
    <rPh sb="4" eb="6">
      <t>ネンド</t>
    </rPh>
    <rPh sb="5" eb="6">
      <t>ド</t>
    </rPh>
    <phoneticPr fontId="22"/>
  </si>
  <si>
    <t>平成3年度</t>
    <rPh sb="0" eb="2">
      <t>ヘイセイ</t>
    </rPh>
    <rPh sb="3" eb="4">
      <t>ネン</t>
    </rPh>
    <rPh sb="4" eb="5">
      <t>ド</t>
    </rPh>
    <phoneticPr fontId="22"/>
  </si>
  <si>
    <t>1991年度</t>
    <rPh sb="4" eb="6">
      <t>ネンド</t>
    </rPh>
    <rPh sb="5" eb="6">
      <t>ド</t>
    </rPh>
    <phoneticPr fontId="22"/>
  </si>
  <si>
    <t>平成4年度</t>
    <rPh sb="0" eb="2">
      <t>ヘイセイ</t>
    </rPh>
    <rPh sb="3" eb="4">
      <t>ネン</t>
    </rPh>
    <rPh sb="4" eb="5">
      <t>ド</t>
    </rPh>
    <phoneticPr fontId="22"/>
  </si>
  <si>
    <t>1992年度</t>
    <rPh sb="4" eb="6">
      <t>ネンド</t>
    </rPh>
    <rPh sb="5" eb="6">
      <t>ド</t>
    </rPh>
    <phoneticPr fontId="22"/>
  </si>
  <si>
    <t>平成5年度</t>
    <rPh sb="0" eb="2">
      <t>ヘイセイ</t>
    </rPh>
    <rPh sb="3" eb="4">
      <t>ネン</t>
    </rPh>
    <rPh sb="4" eb="5">
      <t>ド</t>
    </rPh>
    <phoneticPr fontId="22"/>
  </si>
  <si>
    <t>1993年度</t>
    <rPh sb="4" eb="6">
      <t>ネンド</t>
    </rPh>
    <rPh sb="5" eb="6">
      <t>ド</t>
    </rPh>
    <phoneticPr fontId="22"/>
  </si>
  <si>
    <t>平成6年度</t>
    <rPh sb="0" eb="2">
      <t>ヘイセイ</t>
    </rPh>
    <rPh sb="3" eb="4">
      <t>ネン</t>
    </rPh>
    <rPh sb="4" eb="5">
      <t>ド</t>
    </rPh>
    <phoneticPr fontId="22"/>
  </si>
  <si>
    <t>1994年度</t>
    <rPh sb="4" eb="6">
      <t>ネンド</t>
    </rPh>
    <rPh sb="5" eb="6">
      <t>ド</t>
    </rPh>
    <phoneticPr fontId="22"/>
  </si>
  <si>
    <t>平成7年度</t>
    <rPh sb="0" eb="2">
      <t>ヘイセイ</t>
    </rPh>
    <rPh sb="3" eb="4">
      <t>ネン</t>
    </rPh>
    <rPh sb="4" eb="5">
      <t>ド</t>
    </rPh>
    <phoneticPr fontId="22"/>
  </si>
  <si>
    <t>1995年度</t>
    <rPh sb="4" eb="6">
      <t>ネンド</t>
    </rPh>
    <rPh sb="5" eb="6">
      <t>ド</t>
    </rPh>
    <phoneticPr fontId="22"/>
  </si>
  <si>
    <t>平成8年度</t>
    <rPh sb="0" eb="2">
      <t>ヘイセイ</t>
    </rPh>
    <rPh sb="3" eb="4">
      <t>ネン</t>
    </rPh>
    <rPh sb="4" eb="5">
      <t>ド</t>
    </rPh>
    <phoneticPr fontId="22"/>
  </si>
  <si>
    <t>1996年度</t>
    <rPh sb="4" eb="6">
      <t>ネンド</t>
    </rPh>
    <rPh sb="5" eb="6">
      <t>ド</t>
    </rPh>
    <phoneticPr fontId="22"/>
  </si>
  <si>
    <t>平成9年度</t>
    <rPh sb="0" eb="2">
      <t>ヘイセイ</t>
    </rPh>
    <rPh sb="3" eb="4">
      <t>ネン</t>
    </rPh>
    <rPh sb="4" eb="5">
      <t>ド</t>
    </rPh>
    <phoneticPr fontId="22"/>
  </si>
  <si>
    <t>1997年度</t>
    <rPh sb="4" eb="6">
      <t>ネンド</t>
    </rPh>
    <rPh sb="5" eb="6">
      <t>ド</t>
    </rPh>
    <phoneticPr fontId="22"/>
  </si>
  <si>
    <t>平成10年度</t>
    <rPh sb="0" eb="2">
      <t>ヘイセイ</t>
    </rPh>
    <rPh sb="4" eb="5">
      <t>ネン</t>
    </rPh>
    <rPh sb="5" eb="6">
      <t>ド</t>
    </rPh>
    <phoneticPr fontId="22"/>
  </si>
  <si>
    <t>1998年度</t>
    <rPh sb="4" eb="6">
      <t>ネンド</t>
    </rPh>
    <rPh sb="5" eb="6">
      <t>ド</t>
    </rPh>
    <phoneticPr fontId="22"/>
  </si>
  <si>
    <t>平成11年度</t>
    <rPh sb="0" eb="2">
      <t>ヘイセイ</t>
    </rPh>
    <rPh sb="4" eb="5">
      <t>ネン</t>
    </rPh>
    <rPh sb="5" eb="6">
      <t>ド</t>
    </rPh>
    <phoneticPr fontId="22"/>
  </si>
  <si>
    <t>1999年度</t>
    <rPh sb="4" eb="6">
      <t>ネンド</t>
    </rPh>
    <rPh sb="5" eb="6">
      <t>ド</t>
    </rPh>
    <phoneticPr fontId="22"/>
  </si>
  <si>
    <t>平成12年度</t>
    <rPh sb="0" eb="2">
      <t>ヘイセイ</t>
    </rPh>
    <rPh sb="4" eb="5">
      <t>ネン</t>
    </rPh>
    <rPh sb="5" eb="6">
      <t>ド</t>
    </rPh>
    <phoneticPr fontId="22"/>
  </si>
  <si>
    <t>2000年度</t>
    <rPh sb="4" eb="6">
      <t>ネンド</t>
    </rPh>
    <rPh sb="5" eb="6">
      <t>ド</t>
    </rPh>
    <phoneticPr fontId="22"/>
  </si>
  <si>
    <t>平成13年度</t>
    <rPh sb="0" eb="2">
      <t>ヘイセイ</t>
    </rPh>
    <rPh sb="4" eb="5">
      <t>ネン</t>
    </rPh>
    <rPh sb="5" eb="6">
      <t>ド</t>
    </rPh>
    <phoneticPr fontId="22"/>
  </si>
  <si>
    <t>2001年度</t>
    <rPh sb="4" eb="6">
      <t>ネンド</t>
    </rPh>
    <rPh sb="5" eb="6">
      <t>ド</t>
    </rPh>
    <phoneticPr fontId="22"/>
  </si>
  <si>
    <t>平成14年度</t>
    <rPh sb="0" eb="2">
      <t>ヘイセイ</t>
    </rPh>
    <rPh sb="4" eb="5">
      <t>ネン</t>
    </rPh>
    <rPh sb="5" eb="6">
      <t>ド</t>
    </rPh>
    <phoneticPr fontId="22"/>
  </si>
  <si>
    <t>2002年度</t>
    <rPh sb="4" eb="6">
      <t>ネンド</t>
    </rPh>
    <rPh sb="5" eb="6">
      <t>ド</t>
    </rPh>
    <phoneticPr fontId="22"/>
  </si>
  <si>
    <t>平成15年度</t>
    <rPh sb="0" eb="2">
      <t>ヘイセイ</t>
    </rPh>
    <rPh sb="4" eb="5">
      <t>ネン</t>
    </rPh>
    <rPh sb="5" eb="6">
      <t>ド</t>
    </rPh>
    <phoneticPr fontId="22"/>
  </si>
  <si>
    <t>2003年度</t>
    <rPh sb="4" eb="6">
      <t>ネンド</t>
    </rPh>
    <rPh sb="5" eb="6">
      <t>ド</t>
    </rPh>
    <phoneticPr fontId="22"/>
  </si>
  <si>
    <t>平成16年度</t>
    <rPh sb="0" eb="2">
      <t>ヘイセイ</t>
    </rPh>
    <rPh sb="4" eb="5">
      <t>ネン</t>
    </rPh>
    <rPh sb="5" eb="6">
      <t>ド</t>
    </rPh>
    <phoneticPr fontId="22"/>
  </si>
  <si>
    <t>2004年度</t>
    <rPh sb="4" eb="6">
      <t>ネンド</t>
    </rPh>
    <rPh sb="5" eb="6">
      <t>ド</t>
    </rPh>
    <phoneticPr fontId="22"/>
  </si>
  <si>
    <t>平成17年度</t>
    <rPh sb="0" eb="2">
      <t>ヘイセイ</t>
    </rPh>
    <rPh sb="4" eb="5">
      <t>ネン</t>
    </rPh>
    <rPh sb="5" eb="6">
      <t>ド</t>
    </rPh>
    <phoneticPr fontId="22"/>
  </si>
  <si>
    <t>2005年度</t>
    <rPh sb="4" eb="6">
      <t>ネンド</t>
    </rPh>
    <rPh sb="5" eb="6">
      <t>ド</t>
    </rPh>
    <phoneticPr fontId="22"/>
  </si>
  <si>
    <t>平成18年度</t>
    <rPh sb="0" eb="2">
      <t>ヘイセイ</t>
    </rPh>
    <rPh sb="4" eb="5">
      <t>ネン</t>
    </rPh>
    <rPh sb="5" eb="6">
      <t>ド</t>
    </rPh>
    <phoneticPr fontId="22"/>
  </si>
  <si>
    <t>2006年度</t>
    <rPh sb="4" eb="6">
      <t>ネンド</t>
    </rPh>
    <rPh sb="5" eb="6">
      <t>ド</t>
    </rPh>
    <phoneticPr fontId="22"/>
  </si>
  <si>
    <t>平成19年度</t>
    <rPh sb="0" eb="2">
      <t>ヘイセイ</t>
    </rPh>
    <rPh sb="4" eb="5">
      <t>ネン</t>
    </rPh>
    <rPh sb="5" eb="6">
      <t>ド</t>
    </rPh>
    <phoneticPr fontId="22"/>
  </si>
  <si>
    <t>2007年度</t>
    <rPh sb="4" eb="6">
      <t>ネンド</t>
    </rPh>
    <rPh sb="5" eb="6">
      <t>ド</t>
    </rPh>
    <phoneticPr fontId="22"/>
  </si>
  <si>
    <t>平成20年度</t>
    <rPh sb="0" eb="2">
      <t>ヘイセイ</t>
    </rPh>
    <rPh sb="4" eb="5">
      <t>ネン</t>
    </rPh>
    <rPh sb="5" eb="6">
      <t>ド</t>
    </rPh>
    <phoneticPr fontId="22"/>
  </si>
  <si>
    <t>2008年度</t>
    <rPh sb="4" eb="6">
      <t>ネンド</t>
    </rPh>
    <rPh sb="5" eb="6">
      <t>ド</t>
    </rPh>
    <phoneticPr fontId="22"/>
  </si>
  <si>
    <t>平成21年度</t>
    <rPh sb="0" eb="2">
      <t>ヘイセイ</t>
    </rPh>
    <rPh sb="4" eb="5">
      <t>ネン</t>
    </rPh>
    <rPh sb="5" eb="6">
      <t>ド</t>
    </rPh>
    <phoneticPr fontId="22"/>
  </si>
  <si>
    <t>2009年度</t>
    <rPh sb="4" eb="6">
      <t>ネンド</t>
    </rPh>
    <rPh sb="5" eb="6">
      <t>ド</t>
    </rPh>
    <phoneticPr fontId="22"/>
  </si>
  <si>
    <t>平成22年度</t>
    <rPh sb="0" eb="2">
      <t>ヘイセイ</t>
    </rPh>
    <rPh sb="4" eb="5">
      <t>ネン</t>
    </rPh>
    <rPh sb="5" eb="6">
      <t>ド</t>
    </rPh>
    <phoneticPr fontId="22"/>
  </si>
  <si>
    <t>2010年度</t>
    <rPh sb="4" eb="6">
      <t>ネンド</t>
    </rPh>
    <rPh sb="5" eb="6">
      <t>ド</t>
    </rPh>
    <phoneticPr fontId="22"/>
  </si>
  <si>
    <t>平成23年度</t>
    <rPh sb="0" eb="2">
      <t>ヘイセイ</t>
    </rPh>
    <rPh sb="4" eb="5">
      <t>ネン</t>
    </rPh>
    <rPh sb="5" eb="6">
      <t>ド</t>
    </rPh>
    <phoneticPr fontId="22"/>
  </si>
  <si>
    <t>2011年度</t>
    <rPh sb="4" eb="6">
      <t>ネンド</t>
    </rPh>
    <rPh sb="5" eb="6">
      <t>ド</t>
    </rPh>
    <phoneticPr fontId="22"/>
  </si>
  <si>
    <t>平成24年度</t>
    <rPh sb="0" eb="2">
      <t>ヘイセイ</t>
    </rPh>
    <rPh sb="4" eb="5">
      <t>ネン</t>
    </rPh>
    <rPh sb="5" eb="6">
      <t>ド</t>
    </rPh>
    <phoneticPr fontId="22"/>
  </si>
  <si>
    <t>2012年度</t>
    <rPh sb="4" eb="6">
      <t>ネンド</t>
    </rPh>
    <rPh sb="5" eb="6">
      <t>ド</t>
    </rPh>
    <phoneticPr fontId="22"/>
  </si>
  <si>
    <t>平成25年度</t>
    <rPh sb="0" eb="2">
      <t>ヘイセイ</t>
    </rPh>
    <rPh sb="4" eb="5">
      <t>ネン</t>
    </rPh>
    <rPh sb="5" eb="6">
      <t>ド</t>
    </rPh>
    <phoneticPr fontId="22"/>
  </si>
  <si>
    <t>2013年度</t>
    <rPh sb="4" eb="6">
      <t>ネンド</t>
    </rPh>
    <rPh sb="5" eb="6">
      <t>ド</t>
    </rPh>
    <phoneticPr fontId="22"/>
  </si>
  <si>
    <t>2014年度</t>
    <rPh sb="4" eb="6">
      <t>ネンド</t>
    </rPh>
    <rPh sb="5" eb="6">
      <t>ド</t>
    </rPh>
    <phoneticPr fontId="22"/>
  </si>
  <si>
    <t>平成27年度</t>
    <rPh sb="0" eb="2">
      <t>ヘイセイ</t>
    </rPh>
    <rPh sb="4" eb="5">
      <t>ネン</t>
    </rPh>
    <rPh sb="5" eb="6">
      <t>ド</t>
    </rPh>
    <phoneticPr fontId="22"/>
  </si>
  <si>
    <t>2015年度</t>
    <rPh sb="4" eb="6">
      <t>ネンド</t>
    </rPh>
    <rPh sb="5" eb="6">
      <t>ド</t>
    </rPh>
    <phoneticPr fontId="22"/>
  </si>
  <si>
    <t>平成28年度</t>
    <rPh sb="0" eb="2">
      <t>ヘイセイ</t>
    </rPh>
    <rPh sb="4" eb="5">
      <t>ネン</t>
    </rPh>
    <rPh sb="5" eb="6">
      <t>ド</t>
    </rPh>
    <phoneticPr fontId="22"/>
  </si>
  <si>
    <t>2016年度</t>
    <rPh sb="4" eb="6">
      <t>ネンド</t>
    </rPh>
    <rPh sb="5" eb="6">
      <t>ド</t>
    </rPh>
    <phoneticPr fontId="22"/>
  </si>
  <si>
    <t>平成29年度</t>
    <rPh sb="0" eb="2">
      <t>ヘイセイ</t>
    </rPh>
    <rPh sb="4" eb="5">
      <t>ネン</t>
    </rPh>
    <rPh sb="5" eb="6">
      <t>ド</t>
    </rPh>
    <phoneticPr fontId="22"/>
  </si>
  <si>
    <t>2017年度</t>
    <rPh sb="4" eb="6">
      <t>ネンド</t>
    </rPh>
    <rPh sb="5" eb="6">
      <t>ド</t>
    </rPh>
    <phoneticPr fontId="22"/>
  </si>
  <si>
    <t>平成30年度</t>
    <rPh sb="0" eb="2">
      <t>ヘイセイ</t>
    </rPh>
    <rPh sb="4" eb="5">
      <t>ネン</t>
    </rPh>
    <rPh sb="5" eb="6">
      <t>ド</t>
    </rPh>
    <phoneticPr fontId="22"/>
  </si>
  <si>
    <t>2018年度</t>
    <rPh sb="4" eb="6">
      <t>ネンド</t>
    </rPh>
    <rPh sb="5" eb="6">
      <t>ド</t>
    </rPh>
    <phoneticPr fontId="22"/>
  </si>
  <si>
    <t>令和元年度</t>
    <rPh sb="0" eb="2">
      <t>レイワ</t>
    </rPh>
    <rPh sb="2" eb="4">
      <t>ガンネン</t>
    </rPh>
    <rPh sb="3" eb="5">
      <t>ネンド</t>
    </rPh>
    <phoneticPr fontId="6"/>
  </si>
  <si>
    <t>令和2年度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</si>
  <si>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</si>
  <si>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</si>
  <si>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成果目標及び
成果実績
（アウトカム）</t>
    <rPh sb="0" eb="2">
      <t>セイカ</t>
    </rPh>
    <rPh sb="2" eb="4">
      <t>モクヒョウ</t>
    </rPh>
    <rPh sb="4" eb="5">
      <t>オヨ</t>
    </rPh>
    <rPh sb="7" eb="9">
      <t>セイカ</t>
    </rPh>
    <rPh sb="9" eb="11">
      <t>ジッセキ</t>
    </rPh>
    <phoneticPr fontId="6"/>
  </si>
  <si>
    <t>令和元年度</t>
    <rPh sb="0" eb="2">
      <t>レイワ</t>
    </rPh>
    <rPh sb="2" eb="3">
      <t>ガン</t>
    </rPh>
    <phoneticPr fontId="6"/>
  </si>
  <si>
    <t>よろず支援拠点から提案された解決策を実行した事業者のうち、成果があった事業者の割合が65％になることを目指します。</t>
  </si>
  <si>
    <t>よろず支援拠点から提案された解決策を実行した事業者のうち、成果があった事業者の割合</t>
  </si>
  <si>
    <t>根拠として用いた
統計・データ名
（出典）</t>
    <rPh sb="0" eb="2">
      <t>コンキョ</t>
    </rPh>
    <rPh sb="5" eb="6">
      <t>モチ</t>
    </rPh>
    <rPh sb="9" eb="11">
      <t>トウケイ</t>
    </rPh>
    <rPh sb="15" eb="16">
      <t>メイ</t>
    </rPh>
    <rPh sb="18" eb="20">
      <t>シュッテン</t>
    </rPh>
    <phoneticPr fontId="6"/>
  </si>
  <si>
    <t>よろず支援拠点利用者満足度調査調査結果報告書</t>
    <phoneticPr fontId="6"/>
  </si>
  <si>
    <t>オンラインで個社に適した支援策・支援者等が見つかる仕組み等を活用した事業者のうち、個社に適した支援策・支援者等が見つかった割合が10％以上になることを目指します。</t>
    <rPh sb="41" eb="43">
      <t>コシャ</t>
    </rPh>
    <rPh sb="44" eb="45">
      <t>テキ</t>
    </rPh>
    <rPh sb="47" eb="50">
      <t>シエンサク</t>
    </rPh>
    <rPh sb="51" eb="54">
      <t>シエンシャ</t>
    </rPh>
    <rPh sb="54" eb="55">
      <t>トウ</t>
    </rPh>
    <rPh sb="56" eb="57">
      <t>ミ</t>
    </rPh>
    <rPh sb="61" eb="63">
      <t>ワリアイ</t>
    </rPh>
    <rPh sb="67" eb="69">
      <t>イジョウ</t>
    </rPh>
    <rPh sb="75" eb="77">
      <t>メザ</t>
    </rPh>
    <phoneticPr fontId="6"/>
  </si>
  <si>
    <t>本活動が中小企業･小規模事業者が時間・場所問わず個社に適した支援策・支援者等をオンラインで見つけることができるサービスの創出を目指していることから、実際に「見つけることができる」ことが重要であるため、「オンラインで個社に適した支援策・支援者等が見つかった割合」を最終アウトカムとして設定する。</t>
    <phoneticPr fontId="6"/>
  </si>
  <si>
    <t>オンラインで個社に適した支援策・支援者等が見つかる仕組み等を活用した事業者・支援者のうち、個社に適した支援策・支援者等が見つかった割合</t>
    <rPh sb="45" eb="47">
      <t>コシャ</t>
    </rPh>
    <rPh sb="48" eb="49">
      <t>テキ</t>
    </rPh>
    <rPh sb="51" eb="54">
      <t>シエンサク</t>
    </rPh>
    <rPh sb="55" eb="58">
      <t>シエンシャ</t>
    </rPh>
    <rPh sb="58" eb="59">
      <t>トウ</t>
    </rPh>
    <rPh sb="60" eb="61">
      <t>ミ</t>
    </rPh>
    <phoneticPr fontId="6"/>
  </si>
  <si>
    <t>本活動が中小企業･小規模事業者が時間・場所を問わず個社に適した支援策・支援者等をオンラインで見つけることができるサービスの創出を目指しており、オンラインサービスにおけるシステムのUI/UXも重要であるため、サービスに対するユーザーの満足度を初期アウトカムとして設定する。その上でサービス満足度の基準としては、「令和３年度認定経営革新等支援機関に関するアンケート調査報告書」のうち、「認定支援機関検索システムに対する満足度」の回答を参考にし、20％以上を目標とする。</t>
    <phoneticPr fontId="6"/>
  </si>
  <si>
    <t>よろず支援拠点の相談対応件数500,000件になることを目指す。</t>
    <phoneticPr fontId="6"/>
  </si>
  <si>
    <t>よろず支援拠点への相談者が経営課題を解決した件数40,000件を目指す。</t>
    <rPh sb="3" eb="5">
      <t>シエン</t>
    </rPh>
    <rPh sb="5" eb="7">
      <t>キョテン</t>
    </rPh>
    <rPh sb="9" eb="12">
      <t>ソウダンシャ</t>
    </rPh>
    <phoneticPr fontId="25"/>
  </si>
  <si>
    <t>専門家の派遣を受けた相談者が経営課題の解決の対策を立てられた割合</t>
    <rPh sb="4" eb="6">
      <t>ハケン</t>
    </rPh>
    <rPh sb="7" eb="8">
      <t>ウ</t>
    </rPh>
    <rPh sb="10" eb="13">
      <t>ソウダンシャ</t>
    </rPh>
    <phoneticPr fontId="6"/>
  </si>
  <si>
    <t>専門家の派遣を受けた相談者が経営課題の解決の対策を立てられた割合90%を目指す。</t>
    <rPh sb="0" eb="3">
      <t>センモンカ</t>
    </rPh>
    <rPh sb="4" eb="6">
      <t>ハケン</t>
    </rPh>
    <rPh sb="7" eb="8">
      <t>ウ</t>
    </rPh>
    <rPh sb="10" eb="13">
      <t>ソウダンシャ</t>
    </rPh>
    <phoneticPr fontId="6"/>
  </si>
  <si>
    <t>よろず支援拠点への相談者が経営課題を解決した件数(課題解決件数)</t>
    <rPh sb="3" eb="5">
      <t>シエン</t>
    </rPh>
    <rPh sb="5" eb="7">
      <t>キョテン</t>
    </rPh>
    <rPh sb="9" eb="12">
      <t>ソウダンシャ</t>
    </rPh>
    <phoneticPr fontId="25"/>
  </si>
  <si>
    <t>課題解決の対策を立てられた相談者のうち、実行し成果・効果を得た割合</t>
    <rPh sb="0" eb="2">
      <t>カダイ</t>
    </rPh>
    <rPh sb="2" eb="4">
      <t>カイケツ</t>
    </rPh>
    <rPh sb="5" eb="7">
      <t>タイサク</t>
    </rPh>
    <rPh sb="8" eb="9">
      <t>タ</t>
    </rPh>
    <rPh sb="13" eb="16">
      <t>ソウダンシャ</t>
    </rPh>
    <rPh sb="20" eb="22">
      <t>ジッコウ</t>
    </rPh>
    <rPh sb="23" eb="25">
      <t>セイカ</t>
    </rPh>
    <rPh sb="26" eb="28">
      <t>コウカ</t>
    </rPh>
    <rPh sb="29" eb="30">
      <t>エ</t>
    </rPh>
    <rPh sb="31" eb="33">
      <t>ワリアイ</t>
    </rPh>
    <phoneticPr fontId="6"/>
  </si>
  <si>
    <t xml:space="preserve">課題解決の対策を立てられた相談者のうち、実行し成果・効果を得た割合80％を目指す。 </t>
    <rPh sb="0" eb="2">
      <t>カダイ</t>
    </rPh>
    <rPh sb="2" eb="4">
      <t>カイケツ</t>
    </rPh>
    <rPh sb="5" eb="7">
      <t>タイサク</t>
    </rPh>
    <rPh sb="8" eb="9">
      <t>タ</t>
    </rPh>
    <rPh sb="13" eb="16">
      <t>ソウダンシャ</t>
    </rPh>
    <rPh sb="20" eb="22">
      <t>ジッコウ</t>
    </rPh>
    <rPh sb="23" eb="25">
      <t>セイカ</t>
    </rPh>
    <rPh sb="26" eb="28">
      <t>コウカ</t>
    </rPh>
    <rPh sb="29" eb="30">
      <t>エ</t>
    </rPh>
    <rPh sb="31" eb="33">
      <t>ワリアイ</t>
    </rPh>
    <rPh sb="37" eb="39">
      <t>メザ</t>
    </rPh>
    <phoneticPr fontId="6"/>
  </si>
  <si>
    <t>よろず支援拠点への相談者が経営課題を発見・認識した件数150,000件を目指す。</t>
    <rPh sb="3" eb="5">
      <t>シエン</t>
    </rPh>
    <rPh sb="5" eb="7">
      <t>キョテン</t>
    </rPh>
    <rPh sb="18" eb="20">
      <t>ハッケン</t>
    </rPh>
    <rPh sb="21" eb="23">
      <t>ニンシキ</t>
    </rPh>
    <phoneticPr fontId="6"/>
  </si>
  <si>
    <t>よろず支援拠点への相談者が経営課題を発見・認識した件数（課題発見件数）</t>
    <rPh sb="3" eb="5">
      <t>シエン</t>
    </rPh>
    <rPh sb="5" eb="7">
      <t>キョテン</t>
    </rPh>
    <rPh sb="9" eb="12">
      <t>ソウダンシャ</t>
    </rPh>
    <rPh sb="13" eb="15">
      <t>ケイエイ</t>
    </rPh>
    <rPh sb="15" eb="17">
      <t>カダイ</t>
    </rPh>
    <rPh sb="18" eb="20">
      <t>ハッケン</t>
    </rPh>
    <rPh sb="21" eb="23">
      <t>ニンシキ</t>
    </rPh>
    <rPh sb="25" eb="27">
      <t>ケンスウ</t>
    </rPh>
    <rPh sb="28" eb="30">
      <t>ハッケン</t>
    </rPh>
    <rPh sb="30" eb="32">
      <t>ケンスウ</t>
    </rPh>
    <phoneticPr fontId="6"/>
  </si>
  <si>
    <t>本活動の目的である経営課題の解決に向けて、よろず支援拠点への相談者が解決すべき経営課題を発見・認識する必要があることから「課題発見件数」を初期アウトカム（成果目標）として設定している。経営課題を発見・認識した上で、その解決を図るというプロセスを経て、地域経済の活性化に繋げるためには、相当数の課題を特定し、解決に向けて支援していく必要があることから、150,000件の経営課題の発見・認識を目標とする。なお、よろず支援拠点の相談記録をシステム上で管理していることから、本システム内の指標を根拠データとして取り扱うこととする。</t>
    <phoneticPr fontId="6"/>
  </si>
  <si>
    <t>本活動の目的であるよろず支援拠点や商工会・商工会議所等では解決困難な経営課題の解決に向けて、専門家の派遣を受けた相談者が解決すべき困難な経営課題への対策を発見・認識する必要があることから「経営課題の解決を立てられた割合」を初期アウトカム（成果目標）として設定している。解決困難な経営課題の解決の対策を立てた上で、その解決を図るというプロセスを経て、地域経済の活性化に繋げるためには、相当数の対策を立て、解決に向けて支援していく必要があることから、経営課題の解決が立てられた件数の割合90％を目標とする。なお、中小企業・小規模事業者ワンストップ総合支援事業 満足度調査報告書（専門家派遣事業）における指標を根拠データとして取り扱うこととする。</t>
    <rPh sb="134" eb="136">
      <t>カイケツ</t>
    </rPh>
    <rPh sb="139" eb="141">
      <t>ケイエイ</t>
    </rPh>
    <rPh sb="144" eb="146">
      <t>カイケツ</t>
    </rPh>
    <rPh sb="147" eb="149">
      <t>タイサク</t>
    </rPh>
    <rPh sb="150" eb="151">
      <t>タ</t>
    </rPh>
    <rPh sb="153" eb="154">
      <t>ウエ</t>
    </rPh>
    <rPh sb="158" eb="160">
      <t>カイケツ</t>
    </rPh>
    <rPh sb="161" eb="162">
      <t>ハカ</t>
    </rPh>
    <rPh sb="171" eb="172">
      <t>ヘ</t>
    </rPh>
    <rPh sb="174" eb="176">
      <t>チイキ</t>
    </rPh>
    <rPh sb="176" eb="178">
      <t>ケイザイ</t>
    </rPh>
    <rPh sb="179" eb="182">
      <t>カッセイカ</t>
    </rPh>
    <rPh sb="183" eb="184">
      <t>ツナ</t>
    </rPh>
    <rPh sb="191" eb="194">
      <t>ソウトウスウ</t>
    </rPh>
    <rPh sb="195" eb="197">
      <t>タイサク</t>
    </rPh>
    <rPh sb="198" eb="199">
      <t>タ</t>
    </rPh>
    <rPh sb="201" eb="203">
      <t>カイケツ</t>
    </rPh>
    <rPh sb="204" eb="205">
      <t>ム</t>
    </rPh>
    <rPh sb="207" eb="209">
      <t>シエン</t>
    </rPh>
    <rPh sb="213" eb="215">
      <t>ヒツヨウ</t>
    </rPh>
    <phoneticPr fontId="6"/>
  </si>
  <si>
    <t>本活動が経営課題の解決を図ることを目的としていることから、よろず支援拠点への相談者が発見・認識した解決すべき経営課題を実際に解決した件数を最終アウトカム（成果目標）に設定している。経営課題を発見・認識した上で、その解決を図るというプロセスを経て、地域経済の活性化に繋げるためには、相当数の経営課題を解決していくことが必要であることから、40,000件の課題解決を目標とする。なお、よろず支援拠点の相談記録をシステム上で管理していることから、本システム内の指標を根拠データとして取り扱うこととする。</t>
    <rPh sb="42" eb="44">
      <t>ハッケン</t>
    </rPh>
    <rPh sb="45" eb="47">
      <t>ニンシキ</t>
    </rPh>
    <rPh sb="49" eb="51">
      <t>カイケツ</t>
    </rPh>
    <rPh sb="54" eb="56">
      <t>ケイエイ</t>
    </rPh>
    <rPh sb="56" eb="58">
      <t>カダイ</t>
    </rPh>
    <rPh sb="62" eb="64">
      <t>カイケツ</t>
    </rPh>
    <phoneticPr fontId="6"/>
  </si>
  <si>
    <t>本活動がよろず支援拠点や商工会・商工会議所等では解決困難な経営課題の解決を図ることを目的としていることから、課題解決の対策を立てられた相談者のうち、その対策を実行し成果・効果を得た割合を最終アウトカム（成果目標）に設定している。課題解決の対策を発見・認識した上で、その解決を図るというプロセスを経て、地域経済の活性化に繋げるためには、相当数の解決困難な経営課題を解決していくことが必要であることから、課題解決の対策を立てられた相談者のうち、実行し成果・効果を得た割合80％を目標とする。なお、中小企業・小規模事業者ワンストップ総合支援事業 満足度調査報告書（専門家派遣事業）における指標を根拠データとして取り扱うこととする。</t>
    <rPh sb="171" eb="173">
      <t>カイケツ</t>
    </rPh>
    <rPh sb="173" eb="175">
      <t>コンナン</t>
    </rPh>
    <phoneticPr fontId="6"/>
  </si>
  <si>
    <t>オンラインで個社に適した支援策・支援者等が見つかる仕組み等を活用した事業者・支援者数が5,000人となることを目指します。</t>
    <phoneticPr fontId="6"/>
  </si>
  <si>
    <t>経営支援課</t>
    <rPh sb="0" eb="2">
      <t>ケイエイ</t>
    </rPh>
    <rPh sb="2" eb="5">
      <t>シエンカ</t>
    </rPh>
    <phoneticPr fontId="6"/>
  </si>
  <si>
    <t>課長　松井　拓郎</t>
    <phoneticPr fontId="6"/>
  </si>
  <si>
    <r>
      <t xml:space="preserve">活動内容④
</t>
    </r>
    <r>
      <rPr>
        <b/>
        <sz val="9"/>
        <rFont val="ＭＳ ゴシック"/>
        <family val="3"/>
        <charset val="128"/>
      </rPr>
      <t>（アクティビティ）</t>
    </r>
    <phoneticPr fontId="6"/>
  </si>
  <si>
    <r>
      <t xml:space="preserve">活動目標及び
活動実績④
</t>
    </r>
    <r>
      <rPr>
        <b/>
        <sz val="9"/>
        <rFont val="ＭＳ Ｐゴシック"/>
        <family val="3"/>
        <charset val="128"/>
      </rPr>
      <t>（アウトプット）</t>
    </r>
    <phoneticPr fontId="6"/>
  </si>
  <si>
    <r>
      <t xml:space="preserve">成果目標及び
成果実績④-1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6"/>
  </si>
  <si>
    <t>成果目標と成果指標の設定理由及び設定根拠（根拠として用いた統計・データ名（出典）含む）
④-1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</si>
  <si>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成果目標及び
成果実績④-2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6"/>
  </si>
  <si>
    <t>成果目標と成果指標の設定理由及び設定根拠（根拠として用いた統計・データ名（出典）含む）
④-2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</si>
  <si>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活動内容⑤
</t>
    </r>
    <r>
      <rPr>
        <b/>
        <sz val="9"/>
        <rFont val="ＭＳ ゴシック"/>
        <family val="3"/>
        <charset val="128"/>
      </rPr>
      <t>（アクティビティ）</t>
    </r>
    <phoneticPr fontId="6"/>
  </si>
  <si>
    <r>
      <t xml:space="preserve">活動目標及び
活動実績⑤
</t>
    </r>
    <r>
      <rPr>
        <b/>
        <sz val="9"/>
        <rFont val="ＭＳ Ｐゴシック"/>
        <family val="3"/>
        <charset val="128"/>
      </rPr>
      <t>（アウトプット）</t>
    </r>
    <phoneticPr fontId="6"/>
  </si>
  <si>
    <r>
      <t xml:space="preserve">成果目標及び
成果実績⑤-1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6"/>
  </si>
  <si>
    <t>成果目標と成果指標の設定理由及び設定根拠（根拠として用いた統計・データ名（出典）含む）
⑤-1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</si>
  <si>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成果目標及び
成果実績⑤-2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6"/>
  </si>
  <si>
    <t>成果目標と成果指標の設定理由及び設定根拠（根拠として用いた統計・データ名（出典）含む）
⑤-2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</si>
  <si>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t>成果目標及び成果実績（アウトカム）欄についてさらに記載が必要な場合はチェックの上【別紙１】に記載</t>
    <phoneticPr fontId="6"/>
  </si>
  <si>
    <r>
      <rPr>
        <sz val="10"/>
        <rFont val="ＭＳ Ｐゴシック"/>
        <family val="3"/>
        <charset val="128"/>
      </rPr>
      <t>ﾌﾞﾛｯｸ</t>
    </r>
    <r>
      <rPr>
        <sz val="11"/>
        <rFont val="ＭＳ Ｐゴシック"/>
        <family val="3"/>
        <charset val="128"/>
      </rPr>
      <t xml:space="preserve">
名</t>
    </r>
    <rPh sb="6" eb="7">
      <t>メイ</t>
    </rPh>
    <phoneticPr fontId="6"/>
  </si>
  <si>
    <t>経産</t>
  </si>
  <si>
    <t>外部有識者書面点検対象外</t>
    <phoneticPr fontId="6"/>
  </si>
  <si>
    <t>・事業目的に合った定量的なアウトカムになっている。（一部の事業における目標値が適切かは実績が無いため不明）
・論理的つながりを持ってアウトプットとアウトカムが適切に設定されている。
・当該事業によって達成されるアウトカムが適切に設定されている。</t>
    <phoneticPr fontId="6"/>
  </si>
  <si>
    <t>引き続き事業の効果検証を実施し、必要に応じて事業内容を見直すことにより、効果的、効率的な予算執行に努める。</t>
    <phoneticPr fontId="6"/>
  </si>
  <si>
    <t>　中小企業・小規模事業者等が抱える様々な経営課題に対応するワンストップ相談窓口として、各都道府県に「よろず支援拠点」を設置することで、経営課題の解決に向けた支援を実施する。
　また、よろず支援拠点や商工会・商工会議所等では解決困難な課題に対して、それぞれの課題に対応した専門家を派遣し、その解決を支援することで、地域の支援機関の側面支援を行うとともに、中小企業･小規模事業者における専門家の活用意識を醸成する。
　さらに、新型コロナウイルス感染拡大を契機に中小企業におけるデジタル化が進んでいるところ、オンラインで個社に適した支援者等が見つかる仕組みや支援者間連携による経営支援の仕組みを実証的に設け、支援サービスの効率化・高度化につなげる。</t>
  </si>
  <si>
    <r>
      <t>中小企業・小規模事業者等が抱える様々な経営課題に対応するワンストップ相談窓口として、各都道府県に「よろず支援拠点」を設置することで、</t>
    </r>
    <r>
      <rPr>
        <sz val="11"/>
        <rFont val="ＭＳ Ｐゴシック"/>
        <family val="3"/>
        <charset val="128"/>
      </rPr>
      <t>経営課題の解決に向けて支援を実施する。</t>
    </r>
    <phoneticPr fontId="6"/>
  </si>
  <si>
    <t>よろず支援拠点や商工会・商工会議所等では解決困難な課題に対して、それぞれの課題に対応した専門家を派遣し、その経営課題の解決に向けて支援を実施する。</t>
    <rPh sb="54" eb="56">
      <t>ケイエイ</t>
    </rPh>
    <rPh sb="56" eb="58">
      <t>カダイ</t>
    </rPh>
    <rPh sb="59" eb="61">
      <t>カイケツ</t>
    </rPh>
    <rPh sb="62" eb="63">
      <t>ム</t>
    </rPh>
    <rPh sb="65" eb="67">
      <t>シエン</t>
    </rPh>
    <rPh sb="68" eb="70">
      <t>ジッシ</t>
    </rPh>
    <phoneticPr fontId="6"/>
  </si>
  <si>
    <r>
      <t>オンラインで個社に適した支援策・支援者等が見つかる仕組み等を活用した事業者・支援者からの満足度が</t>
    </r>
    <r>
      <rPr>
        <sz val="11"/>
        <rFont val="ＭＳ Ｐゴシック"/>
        <family val="3"/>
        <charset val="128"/>
      </rPr>
      <t>20％以上になることを目指します。</t>
    </r>
    <phoneticPr fontId="6"/>
  </si>
  <si>
    <r>
      <t>オンラインで個社に適した支援策・支援者等が見つかる仕組み等を活用した事業者・支援者のうち、満足</t>
    </r>
    <r>
      <rPr>
        <sz val="11"/>
        <rFont val="ＭＳ Ｐゴシック"/>
        <family val="3"/>
        <charset val="128"/>
      </rPr>
      <t>・どちらかといえば満足と答えた事業者・支援者の割合</t>
    </r>
    <rPh sb="56" eb="58">
      <t>マンゾク</t>
    </rPh>
    <phoneticPr fontId="6"/>
  </si>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</sst>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quot;▲ &quot;#,##0.0"/>
  </numFmts>
  <fonts count="5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b/>
      <sz val="11"/>
      <color rgb="FFFF0000"/>
      <name val="ＭＳ ゴシック"/>
      <family val="3"/>
      <charset val="128"/>
    </font>
    <font>
      <sz val="11"/>
      <color rgb="FFFF0000"/>
      <name val="ＭＳ ゴシック"/>
      <family val="3"/>
      <charset val="128"/>
    </font>
    <font>
      <sz val="10"/>
      <color rgb="FFFF0000"/>
      <name val="ＭＳ ゴシック"/>
      <family val="3"/>
      <charset val="128"/>
    </font>
    <font>
      <b/>
      <sz val="11"/>
      <color rgb="FFFF0000"/>
      <name val="ＭＳ Ｐゴシック"/>
      <family val="3"/>
      <charset val="128"/>
    </font>
    <font>
      <b/>
      <sz val="9"/>
      <color rgb="FFFF0000"/>
      <name val="ＭＳ Ｐゴシック"/>
      <family val="3"/>
      <charset val="128"/>
    </font>
    <font>
      <sz val="9"/>
      <color rgb="FFFF0000"/>
      <name val="ＭＳ ゴシック"/>
      <family val="3"/>
      <charset val="128"/>
    </font>
    <font>
      <sz val="14"/>
      <name val="HG丸ｺﾞｼｯｸM-PRO"/>
      <family val="3"/>
      <charset val="128"/>
    </font>
    <font>
      <b/>
      <sz val="16"/>
      <name val="HG丸ｺﾞｼｯｸM-PRO"/>
      <family val="3"/>
      <charset val="128"/>
    </font>
    <font>
      <sz val="16"/>
      <name val="HG丸ｺﾞｼｯｸM-PRO"/>
      <family val="3"/>
      <charset val="128"/>
    </font>
    <font>
      <b/>
      <sz val="12"/>
      <name val="HG丸ｺﾞｼｯｸM-PRO"/>
      <family val="3"/>
      <charset val="128"/>
    </font>
    <font>
      <sz val="12"/>
      <name val="HG丸ｺﾞｼｯｸM-PRO"/>
      <family val="3"/>
      <charset val="128"/>
    </font>
    <font>
      <b/>
      <sz val="14"/>
      <name val="HG丸ｺﾞｼｯｸM-PRO"/>
      <family val="3"/>
      <charset val="128"/>
    </font>
    <font>
      <b/>
      <sz val="18"/>
      <name val="HG丸ｺﾞｼｯｸM-PRO"/>
      <family val="3"/>
      <charset val="128"/>
    </font>
    <font>
      <sz val="11"/>
      <color theme="1"/>
      <name val="ＭＳ Ｐゴシック"/>
      <family val="3"/>
      <charset val="128"/>
    </font>
    <font>
      <u/>
      <sz val="11"/>
      <color theme="10"/>
      <name val="ＭＳ Ｐゴシック"/>
      <family val="2"/>
      <charset val="128"/>
      <scheme val="minor"/>
    </font>
    <font>
      <sz val="8"/>
      <name val="ＭＳ Ｐゴシック"/>
      <family val="3"/>
    </font>
    <font>
      <sz val="11"/>
      <color rgb="FFFF0000"/>
      <name val="ＭＳ Ｐゴシック"/>
      <family val="3"/>
      <charset val="128"/>
    </font>
    <font>
      <sz val="11"/>
      <color rgb="FF000000"/>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0.14999847407452621"/>
        <bgColor indexed="64"/>
      </patternFill>
    </fill>
  </fills>
  <borders count="18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diagonalUp="1">
      <left style="medium">
        <color indexed="64"/>
      </left>
      <right/>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thin">
        <color indexed="64"/>
      </left>
      <right style="thin">
        <color indexed="64"/>
      </right>
      <top style="medium">
        <color indexed="64"/>
      </top>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medium">
        <color indexed="64"/>
      </right>
      <top style="thin">
        <color indexed="64"/>
      </top>
      <bottom style="thin">
        <color rgb="FF000000"/>
      </bottom>
      <diagonal/>
    </border>
    <border>
      <left/>
      <right style="thin">
        <color rgb="FF000000"/>
      </right>
      <top style="thin">
        <color indexed="64"/>
      </top>
      <bottom style="thin">
        <color indexed="64"/>
      </bottom>
      <diagonal/>
    </border>
    <border>
      <left style="double">
        <color indexed="64"/>
      </left>
      <right/>
      <top style="hair">
        <color indexed="64"/>
      </top>
      <bottom style="thin">
        <color rgb="FF000000"/>
      </bottom>
      <diagonal/>
    </border>
    <border>
      <left/>
      <right/>
      <top style="hair">
        <color indexed="64"/>
      </top>
      <bottom style="thin">
        <color rgb="FF000000"/>
      </bottom>
      <diagonal/>
    </border>
    <border>
      <left/>
      <right style="thin">
        <color indexed="64"/>
      </right>
      <top style="hair">
        <color indexed="64"/>
      </top>
      <bottom style="thin">
        <color rgb="FF000000"/>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46" fillId="0" borderId="0" applyNumberFormat="0" applyFill="0" applyBorder="0" applyAlignment="0" applyProtection="0">
      <alignment vertical="center"/>
    </xf>
    <xf numFmtId="0" fontId="1" fillId="0" borderId="0">
      <alignment vertical="center"/>
    </xf>
  </cellStyleXfs>
  <cellXfs count="1597">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Alignment="1">
      <alignment horizontal="center" vertical="center" wrapText="1"/>
    </xf>
    <xf numFmtId="0" fontId="14" fillId="0" borderId="0" xfId="0" applyFont="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Alignment="1">
      <alignment horizontal="center" vertical="center"/>
    </xf>
    <xf numFmtId="176" fontId="4" fillId="0" borderId="0" xfId="0" applyNumberFormat="1" applyFont="1" applyAlignment="1">
      <alignment horizontal="right" vertical="center"/>
    </xf>
    <xf numFmtId="0" fontId="4" fillId="0" borderId="0" xfId="0" applyFont="1">
      <alignment vertical="center"/>
    </xf>
    <xf numFmtId="0" fontId="7" fillId="0" borderId="0" xfId="0" applyFo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4" fillId="5" borderId="76" xfId="0" applyFont="1" applyFill="1" applyBorder="1" applyAlignment="1">
      <alignment horizontal="center" vertical="center"/>
    </xf>
    <xf numFmtId="0" fontId="4" fillId="5" borderId="99" xfId="0" applyFont="1" applyFill="1" applyBorder="1" applyAlignment="1">
      <alignment horizontal="center" vertical="center"/>
    </xf>
    <xf numFmtId="0" fontId="8" fillId="0" borderId="9" xfId="0" applyFont="1" applyBorder="1">
      <alignment vertical="center"/>
    </xf>
    <xf numFmtId="0" fontId="8" fillId="0" borderId="10" xfId="0" applyFont="1" applyBorder="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6" fillId="3" borderId="0" xfId="0" applyFont="1" applyFill="1">
      <alignment vertical="center"/>
    </xf>
    <xf numFmtId="0" fontId="6" fillId="3" borderId="11" xfId="0" applyFont="1" applyFill="1" applyBorder="1">
      <alignment vertical="center"/>
    </xf>
    <xf numFmtId="0" fontId="4" fillId="0" borderId="0" xfId="4">
      <alignment vertical="center"/>
    </xf>
    <xf numFmtId="0" fontId="7" fillId="0" borderId="0" xfId="4" applyFont="1">
      <alignment vertical="center"/>
    </xf>
    <xf numFmtId="0" fontId="19" fillId="0" borderId="0" xfId="4" applyFont="1">
      <alignment vertical="center"/>
    </xf>
    <xf numFmtId="0" fontId="27" fillId="3" borderId="11" xfId="0" applyFont="1" applyFill="1" applyBorder="1">
      <alignment vertical="center"/>
    </xf>
    <xf numFmtId="0" fontId="12" fillId="0" borderId="1" xfId="1" applyFont="1" applyBorder="1" applyAlignment="1" applyProtection="1">
      <alignment vertical="top"/>
      <protection locked="0"/>
    </xf>
    <xf numFmtId="0" fontId="12" fillId="0" borderId="0" xfId="1" applyFont="1" applyAlignment="1" applyProtection="1">
      <alignment vertical="top"/>
      <protection locked="0"/>
    </xf>
    <xf numFmtId="0" fontId="12" fillId="0" borderId="2" xfId="1" applyFont="1" applyBorder="1" applyAlignment="1" applyProtection="1">
      <alignment vertical="top"/>
      <protection locked="0"/>
    </xf>
    <xf numFmtId="0" fontId="0" fillId="0" borderId="0" xfId="0" applyProtection="1">
      <alignment vertical="center"/>
      <protection locked="0"/>
    </xf>
    <xf numFmtId="0" fontId="0" fillId="3" borderId="11" xfId="0" applyFill="1" applyBorder="1">
      <alignment vertical="center"/>
    </xf>
    <xf numFmtId="0" fontId="14" fillId="5" borderId="0" xfId="0" applyFont="1" applyFill="1" applyAlignment="1">
      <alignment horizontal="center" vertical="center" wrapText="1"/>
    </xf>
    <xf numFmtId="0" fontId="0" fillId="3" borderId="11" xfId="0" applyFill="1" applyBorder="1" applyAlignment="1">
      <alignment vertical="center" wrapText="1"/>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6" fillId="3" borderId="41" xfId="0" applyFont="1" applyFill="1" applyBorder="1">
      <alignment vertical="center"/>
    </xf>
    <xf numFmtId="0" fontId="0" fillId="5" borderId="11" xfId="0" applyFill="1" applyBorder="1" applyAlignment="1" applyProtection="1">
      <alignment horizontal="center" vertical="center"/>
      <protection locked="0"/>
    </xf>
    <xf numFmtId="0" fontId="0" fillId="3" borderId="41" xfId="0" applyFill="1" applyBorder="1">
      <alignment vertical="center"/>
    </xf>
    <xf numFmtId="0" fontId="12" fillId="0" borderId="1" xfId="1" applyFont="1" applyBorder="1" applyAlignment="1">
      <alignment vertical="top"/>
    </xf>
    <xf numFmtId="0" fontId="0" fillId="3" borderId="63" xfId="0" applyFill="1" applyBorder="1">
      <alignment vertical="center"/>
    </xf>
    <xf numFmtId="0" fontId="24" fillId="0" borderId="0" xfId="0" applyFont="1" applyAlignment="1" applyProtection="1">
      <alignment horizontal="center" vertical="center"/>
      <protection locked="0"/>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29" fillId="0" borderId="0" xfId="0" applyFont="1">
      <alignment vertical="center"/>
    </xf>
    <xf numFmtId="0" fontId="21" fillId="5" borderId="0" xfId="0" applyFont="1" applyFill="1" applyAlignment="1" applyProtection="1">
      <alignment vertical="center" wrapText="1"/>
      <protection locked="0"/>
    </xf>
    <xf numFmtId="0" fontId="20" fillId="0" borderId="0" xfId="0" applyFont="1" applyAlignment="1">
      <alignment horizontal="center" vertical="center"/>
    </xf>
    <xf numFmtId="0" fontId="23" fillId="0" borderId="25" xfId="0" applyFont="1" applyBorder="1" applyAlignment="1">
      <alignment horizontal="center" vertical="center" wrapText="1"/>
    </xf>
    <xf numFmtId="0" fontId="6" fillId="3" borderId="11" xfId="0" applyFont="1" applyFill="1" applyBorder="1" applyAlignment="1">
      <alignment horizontal="left" vertical="center"/>
    </xf>
    <xf numFmtId="0" fontId="0" fillId="5" borderId="141" xfId="0" applyFill="1" applyBorder="1" applyAlignment="1" applyProtection="1">
      <alignment horizontal="center" vertical="center"/>
      <protection locked="0"/>
    </xf>
    <xf numFmtId="178" fontId="23" fillId="0" borderId="34" xfId="0" applyNumberFormat="1" applyFont="1" applyBorder="1" applyAlignment="1" applyProtection="1">
      <alignment horizontal="center" vertical="center" wrapText="1"/>
      <protection locked="0"/>
    </xf>
    <xf numFmtId="0" fontId="26" fillId="0" borderId="0" xfId="0" applyFont="1" applyAlignment="1">
      <alignment horizontal="justify" vertical="center" wrapText="1"/>
    </xf>
    <xf numFmtId="0" fontId="0" fillId="0" borderId="25" xfId="0" applyBorder="1" applyAlignment="1" applyProtection="1">
      <alignment horizontal="center" vertical="center" wrapText="1"/>
      <protection locked="0"/>
    </xf>
    <xf numFmtId="0" fontId="23" fillId="0" borderId="25" xfId="0" applyFont="1" applyBorder="1" applyAlignment="1" applyProtection="1">
      <alignment vertical="center" wrapText="1"/>
      <protection locked="0"/>
    </xf>
    <xf numFmtId="0" fontId="0" fillId="0" borderId="25" xfId="0" applyBorder="1" applyAlignment="1">
      <alignment horizontal="center" vertical="center" shrinkToFit="1"/>
    </xf>
    <xf numFmtId="0" fontId="0" fillId="0" borderId="33" xfId="0" applyBorder="1" applyAlignment="1" applyProtection="1">
      <alignment horizontal="center" vertical="center" wrapText="1"/>
      <protection locked="0"/>
    </xf>
    <xf numFmtId="49" fontId="0" fillId="0" borderId="25" xfId="0" applyNumberFormat="1" applyBorder="1" applyAlignment="1" applyProtection="1">
      <alignment horizontal="center" vertical="center" shrinkToFit="1"/>
      <protection locked="0"/>
    </xf>
    <xf numFmtId="49" fontId="0" fillId="0" borderId="34" xfId="0" applyNumberFormat="1" applyBorder="1" applyAlignment="1" applyProtection="1">
      <alignment horizontal="center" vertical="center" shrinkToFit="1"/>
      <protection locked="0"/>
    </xf>
    <xf numFmtId="0" fontId="10" fillId="0" borderId="3" xfId="3" applyFont="1" applyBorder="1" applyAlignment="1">
      <alignment horizontal="center" vertical="center" wrapText="1"/>
    </xf>
    <xf numFmtId="0" fontId="10" fillId="0" borderId="0" xfId="3" applyFont="1" applyAlignment="1">
      <alignment horizontal="center" vertical="center" wrapText="1"/>
    </xf>
    <xf numFmtId="0" fontId="10" fillId="0" borderId="46" xfId="3" applyFont="1" applyBorder="1" applyAlignment="1">
      <alignment horizontal="center" vertical="center" wrapText="1"/>
    </xf>
    <xf numFmtId="0" fontId="4" fillId="0" borderId="66" xfId="1" applyFont="1" applyBorder="1" applyAlignment="1" applyProtection="1">
      <alignment horizontal="left" vertical="top" wrapText="1"/>
      <protection locked="0"/>
    </xf>
    <xf numFmtId="0" fontId="4" fillId="0" borderId="17" xfId="1" applyFont="1" applyBorder="1" applyAlignment="1" applyProtection="1">
      <alignment horizontal="left" vertical="top" wrapText="1"/>
      <protection locked="0"/>
    </xf>
    <xf numFmtId="0" fontId="4" fillId="0" borderId="31" xfId="1" applyFont="1" applyBorder="1" applyAlignment="1" applyProtection="1">
      <alignment horizontal="left" vertical="top" wrapText="1"/>
      <protection locked="0"/>
    </xf>
    <xf numFmtId="0" fontId="0" fillId="0" borderId="32" xfId="0" applyBorder="1" applyAlignment="1">
      <alignment horizontal="center" vertical="center"/>
    </xf>
    <xf numFmtId="0" fontId="0" fillId="0" borderId="25" xfId="0" applyBorder="1" applyAlignment="1">
      <alignment horizontal="center" vertical="center"/>
    </xf>
    <xf numFmtId="0" fontId="0" fillId="0" borderId="43" xfId="0" applyBorder="1" applyAlignment="1">
      <alignment horizontal="center" vertical="center"/>
    </xf>
    <xf numFmtId="0" fontId="7" fillId="0" borderId="0" xfId="0" applyFont="1" applyAlignment="1">
      <alignment horizontal="center" vertical="center"/>
    </xf>
    <xf numFmtId="0" fontId="20" fillId="0" borderId="0" xfId="0" applyFont="1">
      <alignment vertical="center"/>
    </xf>
    <xf numFmtId="0" fontId="39" fillId="5" borderId="25" xfId="0" applyFont="1" applyFill="1" applyBorder="1" applyAlignment="1">
      <alignment horizontal="center" vertical="center" wrapText="1"/>
    </xf>
    <xf numFmtId="0" fontId="39" fillId="5" borderId="135" xfId="3" applyFont="1" applyFill="1" applyBorder="1" applyAlignment="1">
      <alignment horizontal="center" vertical="center" wrapText="1"/>
    </xf>
    <xf numFmtId="0" fontId="38" fillId="0" borderId="25" xfId="0" applyFont="1" applyBorder="1" applyAlignment="1" applyProtection="1">
      <alignment vertical="center" wrapText="1"/>
      <protection locked="0"/>
    </xf>
    <xf numFmtId="0" fontId="40" fillId="0" borderId="25" xfId="0" applyFont="1" applyBorder="1" applyAlignment="1">
      <alignment horizontal="center" vertical="center"/>
    </xf>
    <xf numFmtId="0" fontId="40" fillId="0" borderId="32" xfId="0" applyFont="1" applyBorder="1" applyAlignment="1">
      <alignment horizontal="center" vertical="center"/>
    </xf>
    <xf numFmtId="0" fontId="39" fillId="0" borderId="0" xfId="3" applyFont="1" applyAlignment="1">
      <alignment horizontal="center" vertical="center" wrapText="1"/>
    </xf>
    <xf numFmtId="0" fontId="39" fillId="0" borderId="3" xfId="3" applyFont="1" applyBorder="1" applyAlignment="1">
      <alignment horizontal="center" vertical="center" wrapText="1"/>
    </xf>
    <xf numFmtId="0" fontId="38" fillId="5" borderId="25" xfId="3" applyFont="1" applyFill="1" applyBorder="1" applyAlignment="1">
      <alignment horizontal="left" vertical="center" wrapText="1" shrinkToFit="1"/>
    </xf>
    <xf numFmtId="0" fontId="43" fillId="5" borderId="25" xfId="3" applyFont="1" applyFill="1" applyBorder="1" applyAlignment="1">
      <alignment horizontal="center" vertical="center" wrapText="1" shrinkToFit="1"/>
    </xf>
    <xf numFmtId="0" fontId="39" fillId="5" borderId="25" xfId="3" applyFont="1" applyFill="1" applyBorder="1" applyAlignment="1">
      <alignment horizontal="center" vertical="center" wrapText="1" shrinkToFit="1"/>
    </xf>
    <xf numFmtId="0" fontId="43" fillId="8" borderId="10" xfId="0" applyFont="1" applyFill="1" applyBorder="1">
      <alignment vertical="center"/>
    </xf>
    <xf numFmtId="0" fontId="43" fillId="8" borderId="9" xfId="0" applyFont="1" applyFill="1" applyBorder="1">
      <alignment vertical="center"/>
    </xf>
    <xf numFmtId="177" fontId="38" fillId="5" borderId="25" xfId="0" applyNumberFormat="1" applyFont="1" applyFill="1" applyBorder="1" applyAlignment="1" applyProtection="1">
      <alignment horizontal="center" vertical="center" shrinkToFit="1"/>
      <protection locked="0"/>
    </xf>
    <xf numFmtId="0" fontId="38" fillId="5" borderId="17" xfId="0" applyFont="1" applyFill="1" applyBorder="1" applyAlignment="1" applyProtection="1">
      <alignment horizontal="left" vertical="center" wrapText="1"/>
      <protection locked="0"/>
    </xf>
    <xf numFmtId="0" fontId="38" fillId="5" borderId="17" xfId="0" applyFont="1" applyFill="1" applyBorder="1" applyAlignment="1" applyProtection="1">
      <alignment horizontal="left" vertical="center"/>
      <protection locked="0"/>
    </xf>
    <xf numFmtId="0" fontId="39" fillId="5" borderId="44" xfId="3" applyFont="1" applyFill="1" applyBorder="1" applyAlignment="1">
      <alignment vertical="center" wrapText="1"/>
    </xf>
    <xf numFmtId="0" fontId="39" fillId="5" borderId="41" xfId="3" applyFont="1" applyFill="1" applyBorder="1" applyAlignment="1">
      <alignment vertical="center" wrapText="1"/>
    </xf>
    <xf numFmtId="0" fontId="41" fillId="0" borderId="40" xfId="3" applyFont="1" applyBorder="1" applyAlignment="1">
      <alignment vertical="center" wrapText="1"/>
    </xf>
    <xf numFmtId="0" fontId="41" fillId="0" borderId="42" xfId="3" applyFont="1" applyBorder="1" applyAlignment="1">
      <alignment vertical="center" wrapText="1"/>
    </xf>
    <xf numFmtId="0" fontId="41" fillId="0" borderId="63" xfId="3" applyFont="1" applyBorder="1" applyAlignment="1">
      <alignment vertical="center" wrapText="1"/>
    </xf>
    <xf numFmtId="0" fontId="41" fillId="0" borderId="89" xfId="3" applyFont="1" applyBorder="1" applyAlignment="1">
      <alignment vertical="center" wrapText="1"/>
    </xf>
    <xf numFmtId="0" fontId="39" fillId="5" borderId="32" xfId="3" applyFont="1" applyFill="1" applyBorder="1" applyAlignment="1">
      <alignment horizontal="center" vertical="center" wrapText="1" shrinkToFit="1"/>
    </xf>
    <xf numFmtId="0" fontId="38" fillId="5" borderId="25" xfId="3" applyFont="1" applyFill="1" applyBorder="1" applyAlignment="1">
      <alignment vertical="center" wrapText="1" shrinkToFit="1"/>
    </xf>
    <xf numFmtId="0" fontId="38" fillId="5" borderId="34" xfId="3" applyFont="1" applyFill="1" applyBorder="1" applyAlignment="1">
      <alignment vertical="center" wrapText="1" shrinkToFit="1"/>
    </xf>
    <xf numFmtId="0" fontId="39" fillId="5" borderId="32" xfId="0" applyFont="1" applyFill="1" applyBorder="1" applyAlignment="1">
      <alignment horizontal="center" vertical="center" wrapText="1"/>
    </xf>
    <xf numFmtId="0" fontId="38" fillId="5" borderId="25" xfId="0" applyFont="1" applyFill="1" applyBorder="1" applyAlignment="1" applyProtection="1">
      <alignment horizontal="left" vertical="center" wrapText="1"/>
      <protection locked="0"/>
    </xf>
    <xf numFmtId="0" fontId="38" fillId="5" borderId="25" xfId="0" applyFont="1" applyFill="1" applyBorder="1" applyAlignment="1" applyProtection="1">
      <alignment horizontal="left" vertical="center"/>
      <protection locked="0"/>
    </xf>
    <xf numFmtId="0" fontId="38" fillId="5" borderId="25" xfId="0" applyFont="1" applyFill="1" applyBorder="1" applyAlignment="1">
      <alignment horizontal="center" vertical="center"/>
    </xf>
    <xf numFmtId="177" fontId="38" fillId="5" borderId="34" xfId="0" applyNumberFormat="1" applyFont="1" applyFill="1" applyBorder="1" applyAlignment="1" applyProtection="1">
      <alignment horizontal="center" vertical="center" shrinkToFit="1"/>
      <protection locked="0"/>
    </xf>
    <xf numFmtId="0" fontId="39" fillId="5" borderId="169" xfId="3" applyFont="1" applyFill="1" applyBorder="1" applyAlignment="1">
      <alignment horizontal="center" vertical="center"/>
    </xf>
    <xf numFmtId="0" fontId="39" fillId="5" borderId="126" xfId="3" applyFont="1" applyFill="1" applyBorder="1" applyAlignment="1">
      <alignment horizontal="center" vertical="center" wrapText="1" shrinkToFit="1"/>
    </xf>
    <xf numFmtId="0" fontId="39" fillId="5" borderId="38" xfId="3" applyFont="1" applyFill="1" applyBorder="1" applyAlignment="1">
      <alignment horizontal="center" vertical="center" wrapText="1"/>
    </xf>
    <xf numFmtId="0" fontId="39" fillId="5" borderId="126" xfId="3" applyFont="1" applyFill="1" applyBorder="1" applyAlignment="1">
      <alignment horizontal="center" vertical="center" wrapText="1"/>
    </xf>
    <xf numFmtId="0" fontId="39" fillId="5" borderId="38" xfId="0" applyFont="1" applyFill="1" applyBorder="1" applyAlignment="1">
      <alignment horizontal="center" vertical="center" wrapText="1"/>
    </xf>
    <xf numFmtId="0" fontId="39" fillId="5" borderId="126" xfId="0" applyFont="1" applyFill="1" applyBorder="1" applyAlignment="1">
      <alignment horizontal="center" vertical="center" wrapText="1"/>
    </xf>
    <xf numFmtId="0" fontId="38" fillId="5" borderId="17" xfId="0" applyFont="1" applyFill="1" applyBorder="1" applyAlignment="1">
      <alignment horizontal="center" vertical="center"/>
    </xf>
    <xf numFmtId="0" fontId="39" fillId="5" borderId="63" xfId="0" applyFont="1" applyFill="1" applyBorder="1" applyAlignment="1">
      <alignment horizontal="center" vertical="center" wrapText="1"/>
    </xf>
    <xf numFmtId="0" fontId="39" fillId="5" borderId="40" xfId="3" applyFont="1" applyFill="1" applyBorder="1" applyAlignment="1">
      <alignment horizontal="center" vertical="center" wrapText="1"/>
    </xf>
    <xf numFmtId="0" fontId="39" fillId="5" borderId="63" xfId="3" applyFont="1" applyFill="1" applyBorder="1" applyAlignment="1">
      <alignment horizontal="center" vertical="center" wrapText="1"/>
    </xf>
    <xf numFmtId="0" fontId="40" fillId="5" borderId="63" xfId="0" applyFont="1" applyFill="1" applyBorder="1" applyAlignment="1">
      <alignment horizontal="center" vertical="center"/>
    </xf>
    <xf numFmtId="0" fontId="41" fillId="5" borderId="63" xfId="0" applyFont="1" applyFill="1" applyBorder="1" applyAlignment="1">
      <alignment horizontal="center" vertical="center" wrapText="1"/>
    </xf>
    <xf numFmtId="0" fontId="41" fillId="5" borderId="16" xfId="0" applyFont="1" applyFill="1" applyBorder="1" applyAlignment="1">
      <alignment horizontal="center" vertical="center" wrapText="1"/>
    </xf>
    <xf numFmtId="177" fontId="38" fillId="5" borderId="17" xfId="0" applyNumberFormat="1" applyFont="1" applyFill="1" applyBorder="1" applyAlignment="1" applyProtection="1">
      <alignment horizontal="center" vertical="center" shrinkToFit="1"/>
      <protection locked="0"/>
    </xf>
    <xf numFmtId="0" fontId="38" fillId="0" borderId="32" xfId="0" applyFont="1" applyBorder="1" applyAlignment="1" applyProtection="1">
      <alignment vertical="center" wrapText="1"/>
      <protection locked="0"/>
    </xf>
    <xf numFmtId="0" fontId="38" fillId="0" borderId="34" xfId="0" applyFont="1" applyBorder="1" applyAlignment="1" applyProtection="1">
      <alignment vertical="center" wrapText="1"/>
      <protection locked="0"/>
    </xf>
    <xf numFmtId="0" fontId="43" fillId="8" borderId="9" xfId="0" applyFont="1" applyFill="1" applyBorder="1" applyAlignment="1">
      <alignment horizontal="left" vertical="center"/>
    </xf>
    <xf numFmtId="0" fontId="38" fillId="8" borderId="9" xfId="0" applyFont="1" applyFill="1" applyBorder="1" applyProtection="1">
      <alignment vertical="center"/>
      <protection locked="0"/>
    </xf>
    <xf numFmtId="0" fontId="43" fillId="8" borderId="107" xfId="0" applyFont="1" applyFill="1" applyBorder="1">
      <alignment vertical="center"/>
    </xf>
    <xf numFmtId="0" fontId="47" fillId="0" borderId="25" xfId="0" quotePrefix="1" applyFont="1" applyBorder="1" applyAlignment="1">
      <alignment vertical="center" wrapText="1"/>
    </xf>
    <xf numFmtId="0" fontId="47" fillId="0" borderId="25" xfId="0" applyFont="1" applyBorder="1" applyAlignment="1">
      <alignment vertical="center" wrapText="1"/>
    </xf>
    <xf numFmtId="0" fontId="0" fillId="0" borderId="3" xfId="0" applyBorder="1">
      <alignment vertical="center"/>
    </xf>
    <xf numFmtId="0" fontId="0" fillId="0" borderId="0" xfId="0" applyAlignment="1">
      <alignment horizontal="center" vertical="center"/>
    </xf>
    <xf numFmtId="0" fontId="0" fillId="0" borderId="25" xfId="0" applyBorder="1" applyAlignment="1">
      <alignment horizontal="center" vertical="center" shrinkToFit="1"/>
    </xf>
    <xf numFmtId="0" fontId="23" fillId="0" borderId="25" xfId="0" applyFont="1" applyBorder="1" applyAlignment="1" applyProtection="1">
      <alignment vertical="center" wrapText="1"/>
      <protection locked="0"/>
    </xf>
    <xf numFmtId="49" fontId="0" fillId="0" borderId="25" xfId="0" applyNumberFormat="1" applyBorder="1" applyAlignment="1" applyProtection="1">
      <alignment horizontal="center" vertical="center" shrinkToFit="1"/>
      <protection locked="0"/>
    </xf>
    <xf numFmtId="49" fontId="0" fillId="0" borderId="34" xfId="0" applyNumberFormat="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10" fillId="2" borderId="3" xfId="3" applyFont="1" applyFill="1" applyBorder="1" applyAlignment="1">
      <alignment horizontal="center" vertical="center" wrapText="1"/>
    </xf>
    <xf numFmtId="0" fontId="10" fillId="2" borderId="0" xfId="3" applyFont="1" applyFill="1" applyAlignment="1">
      <alignment horizontal="center" vertical="center" wrapText="1"/>
    </xf>
    <xf numFmtId="0" fontId="10" fillId="2" borderId="46" xfId="3"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2" borderId="0" xfId="0" applyFont="1" applyFill="1" applyBorder="1" applyAlignment="1">
      <alignment horizontal="center" vertical="center" wrapText="1"/>
    </xf>
    <xf numFmtId="0" fontId="12" fillId="6" borderId="66" xfId="0" applyFont="1" applyFill="1" applyBorder="1" applyAlignment="1">
      <alignment vertical="center" textRotation="255"/>
    </xf>
    <xf numFmtId="0" fontId="18" fillId="5" borderId="0" xfId="0" applyFont="1" applyFill="1">
      <alignment vertical="center"/>
    </xf>
    <xf numFmtId="0" fontId="23" fillId="0" borderId="25" xfId="0" applyFont="1" applyBorder="1" applyAlignment="1" applyProtection="1">
      <alignment vertical="center" wrapText="1"/>
      <protection locked="0"/>
    </xf>
    <xf numFmtId="0" fontId="0" fillId="0" borderId="66" xfId="1" applyFont="1" applyBorder="1" applyAlignment="1" applyProtection="1">
      <alignment horizontal="left" vertical="top" wrapText="1"/>
      <protection locked="0"/>
    </xf>
    <xf numFmtId="0" fontId="0" fillId="0" borderId="17" xfId="1" applyFont="1" applyBorder="1" applyAlignment="1" applyProtection="1">
      <alignment horizontal="left" vertical="top" wrapText="1"/>
      <protection locked="0"/>
    </xf>
    <xf numFmtId="0" fontId="0" fillId="0" borderId="31" xfId="1" applyFont="1" applyBorder="1" applyAlignment="1" applyProtection="1">
      <alignment horizontal="left" vertical="top" wrapText="1"/>
      <protection locked="0"/>
    </xf>
    <xf numFmtId="0" fontId="0" fillId="0" borderId="33" xfId="0" applyFont="1" applyBorder="1" applyAlignment="1" applyProtection="1">
      <alignment horizontal="center" vertical="center" wrapText="1"/>
      <protection locked="0"/>
    </xf>
    <xf numFmtId="0" fontId="0" fillId="0" borderId="25" xfId="0" applyFont="1" applyBorder="1" applyAlignment="1" applyProtection="1">
      <alignment horizontal="center" vertical="center" wrapText="1"/>
      <protection locked="0"/>
    </xf>
    <xf numFmtId="0" fontId="0" fillId="0" borderId="25" xfId="0" applyFont="1" applyBorder="1" applyAlignment="1">
      <alignment horizontal="center" vertical="center" shrinkToFit="1"/>
    </xf>
    <xf numFmtId="49" fontId="0" fillId="0" borderId="25" xfId="0" applyNumberFormat="1" applyFont="1" applyBorder="1" applyAlignment="1" applyProtection="1">
      <alignment horizontal="center" vertical="center" shrinkToFit="1"/>
      <protection locked="0"/>
    </xf>
    <xf numFmtId="49" fontId="0" fillId="0" borderId="34" xfId="0" applyNumberFormat="1" applyFont="1" applyBorder="1" applyAlignment="1" applyProtection="1">
      <alignment horizontal="center" vertical="center" shrinkToFit="1"/>
      <protection locked="0"/>
    </xf>
    <xf numFmtId="0" fontId="4" fillId="2" borderId="11" xfId="0" applyFont="1" applyFill="1" applyBorder="1" applyAlignment="1">
      <alignment vertical="center" wrapText="1"/>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5" borderId="11" xfId="0" applyNumberForma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0" fillId="5" borderId="24" xfId="0" applyFill="1" applyBorder="1" applyAlignment="1">
      <alignment horizontal="center" vertical="center" wrapText="1"/>
    </xf>
    <xf numFmtId="0" fontId="0" fillId="5" borderId="25" xfId="0" applyFill="1" applyBorder="1" applyAlignment="1">
      <alignment horizontal="center" vertical="center" wrapText="1"/>
    </xf>
    <xf numFmtId="0" fontId="4" fillId="6" borderId="11" xfId="0" applyFont="1" applyFill="1" applyBorder="1" applyAlignment="1">
      <alignment vertical="center" wrapText="1"/>
    </xf>
    <xf numFmtId="0" fontId="0" fillId="6" borderId="11" xfId="0" applyFill="1" applyBorder="1" applyAlignment="1">
      <alignment horizontal="center" vertical="center" wrapText="1"/>
    </xf>
    <xf numFmtId="0" fontId="4" fillId="6" borderId="11" xfId="0" applyFont="1" applyFill="1" applyBorder="1" applyAlignment="1">
      <alignment horizontal="center" vertical="center" wrapText="1"/>
    </xf>
    <xf numFmtId="0" fontId="4" fillId="0" borderId="11" xfId="0" applyFont="1"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49" fontId="0" fillId="5" borderId="11" xfId="0" applyNumberFormat="1" applyFill="1" applyBorder="1" applyAlignment="1" applyProtection="1">
      <alignment horizontal="left" vertical="center" wrapText="1"/>
      <protection locked="0"/>
    </xf>
    <xf numFmtId="182" fontId="0" fillId="0" borderId="11" xfId="0" applyNumberFormat="1" applyBorder="1" applyAlignment="1" applyProtection="1">
      <alignment horizontal="right" vertical="center" wrapText="1"/>
      <protection locked="0"/>
    </xf>
    <xf numFmtId="182" fontId="4" fillId="0" borderId="11" xfId="0" applyNumberFormat="1" applyFont="1" applyBorder="1" applyAlignment="1" applyProtection="1">
      <alignment horizontal="right" vertical="center" wrapText="1"/>
      <protection locked="0"/>
    </xf>
    <xf numFmtId="0" fontId="4" fillId="2" borderId="11" xfId="0" applyFont="1" applyFill="1" applyBorder="1" applyAlignment="1">
      <alignment horizontal="center" vertical="center"/>
    </xf>
    <xf numFmtId="0" fontId="0" fillId="6" borderId="11" xfId="0" applyFill="1" applyBorder="1" applyAlignment="1">
      <alignment horizontal="center" vertical="center"/>
    </xf>
    <xf numFmtId="0" fontId="0" fillId="2" borderId="11" xfId="0" applyFill="1" applyBorder="1" applyAlignment="1">
      <alignment horizontal="center" vertical="center"/>
    </xf>
    <xf numFmtId="0" fontId="0" fillId="2" borderId="11" xfId="0"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Border="1" applyAlignment="1">
      <alignment horizontal="right" vertical="center"/>
    </xf>
    <xf numFmtId="177" fontId="0" fillId="0" borderId="25" xfId="0" applyNumberFormat="1" applyBorder="1" applyAlignment="1">
      <alignment horizontal="right" vertical="center"/>
    </xf>
    <xf numFmtId="177" fontId="0" fillId="0" borderId="43" xfId="0" applyNumberFormat="1" applyBorder="1" applyAlignment="1">
      <alignment horizontal="right" vertical="center"/>
    </xf>
    <xf numFmtId="177" fontId="0" fillId="0" borderId="34" xfId="0" applyNumberFormat="1" applyBorder="1" applyAlignment="1">
      <alignment horizontal="right" vertical="center"/>
    </xf>
    <xf numFmtId="0" fontId="45" fillId="0" borderId="24" xfId="0" applyFont="1" applyBorder="1" applyAlignment="1" applyProtection="1">
      <alignment horizontal="left" vertical="center" wrapText="1"/>
      <protection locked="0"/>
    </xf>
    <xf numFmtId="0" fontId="45" fillId="0" borderId="25" xfId="0" applyFont="1" applyBorder="1" applyAlignment="1" applyProtection="1">
      <alignment horizontal="left" vertical="center" wrapText="1"/>
      <protection locked="0"/>
    </xf>
    <xf numFmtId="0" fontId="45" fillId="0" borderId="26" xfId="0" applyFont="1" applyBorder="1" applyAlignment="1" applyProtection="1">
      <alignment horizontal="left" vertical="center" wrapText="1"/>
      <protection locked="0"/>
    </xf>
    <xf numFmtId="181" fontId="45" fillId="5" borderId="24" xfId="0" applyNumberFormat="1" applyFont="1" applyFill="1" applyBorder="1" applyAlignment="1" applyProtection="1">
      <alignment horizontal="center" vertical="center" wrapText="1"/>
      <protection locked="0"/>
    </xf>
    <xf numFmtId="181" fontId="45" fillId="5" borderId="25" xfId="0" applyNumberFormat="1" applyFont="1" applyFill="1" applyBorder="1" applyAlignment="1" applyProtection="1">
      <alignment horizontal="center" vertical="center" wrapText="1"/>
      <protection locked="0"/>
    </xf>
    <xf numFmtId="181" fontId="45" fillId="5" borderId="26" xfId="0" applyNumberFormat="1" applyFont="1" applyFill="1" applyBorder="1" applyAlignment="1" applyProtection="1">
      <alignment horizontal="center" vertical="center" wrapText="1"/>
      <protection locked="0"/>
    </xf>
    <xf numFmtId="176" fontId="45" fillId="5" borderId="24" xfId="0" applyNumberFormat="1" applyFont="1" applyFill="1" applyBorder="1" applyAlignment="1" applyProtection="1">
      <alignment horizontal="left" vertical="center" wrapText="1"/>
      <protection locked="0"/>
    </xf>
    <xf numFmtId="176" fontId="45" fillId="5" borderId="25" xfId="0" applyNumberFormat="1" applyFont="1" applyFill="1" applyBorder="1" applyAlignment="1" applyProtection="1">
      <alignment horizontal="left" vertical="center" wrapText="1"/>
      <protection locked="0"/>
    </xf>
    <xf numFmtId="176" fontId="45" fillId="5" borderId="26" xfId="0" applyNumberFormat="1" applyFont="1" applyFill="1" applyBorder="1" applyAlignment="1" applyProtection="1">
      <alignment horizontal="left" vertical="center" wrapText="1"/>
      <protection locked="0"/>
    </xf>
    <xf numFmtId="182" fontId="45" fillId="0" borderId="24" xfId="0" applyNumberFormat="1" applyFont="1" applyBorder="1" applyAlignment="1" applyProtection="1">
      <alignment horizontal="right" vertical="center" wrapText="1"/>
      <protection locked="0"/>
    </xf>
    <xf numFmtId="182" fontId="45" fillId="0" borderId="25" xfId="0" applyNumberFormat="1" applyFont="1" applyBorder="1" applyAlignment="1" applyProtection="1">
      <alignment horizontal="right" vertical="center" wrapText="1"/>
      <protection locked="0"/>
    </xf>
    <xf numFmtId="182" fontId="45" fillId="0" borderId="26" xfId="0" applyNumberFormat="1" applyFont="1" applyBorder="1" applyAlignment="1" applyProtection="1">
      <alignment horizontal="right" vertical="center" wrapText="1"/>
      <protection locked="0"/>
    </xf>
    <xf numFmtId="177" fontId="45" fillId="0" borderId="24" xfId="0" applyNumberFormat="1" applyFont="1" applyBorder="1" applyAlignment="1" applyProtection="1">
      <alignment horizontal="right" vertical="center" wrapText="1"/>
      <protection locked="0"/>
    </xf>
    <xf numFmtId="177" fontId="45" fillId="0" borderId="25" xfId="0" applyNumberFormat="1" applyFont="1" applyBorder="1" applyAlignment="1" applyProtection="1">
      <alignment horizontal="right" vertical="center" wrapText="1"/>
      <protection locked="0"/>
    </xf>
    <xf numFmtId="177" fontId="45" fillId="0" borderId="26" xfId="0" applyNumberFormat="1" applyFont="1" applyBorder="1" applyAlignment="1" applyProtection="1">
      <alignment horizontal="right" vertical="center" wrapText="1"/>
      <protection locked="0"/>
    </xf>
    <xf numFmtId="0" fontId="45" fillId="5" borderId="24" xfId="0" applyFont="1" applyFill="1" applyBorder="1" applyAlignment="1" applyProtection="1">
      <alignment horizontal="left" vertical="center" wrapText="1"/>
      <protection locked="0"/>
    </xf>
    <xf numFmtId="0" fontId="45" fillId="5" borderId="25" xfId="0" applyFont="1" applyFill="1" applyBorder="1" applyAlignment="1" applyProtection="1">
      <alignment horizontal="left" vertical="center" wrapText="1"/>
      <protection locked="0"/>
    </xf>
    <xf numFmtId="0" fontId="45" fillId="5" borderId="26"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98" xfId="0" applyFont="1" applyFill="1" applyBorder="1" applyAlignment="1">
      <alignment horizontal="center" vertical="center" wrapText="1"/>
    </xf>
    <xf numFmtId="0" fontId="0" fillId="5" borderId="97" xfId="0" applyFill="1" applyBorder="1" applyAlignment="1">
      <alignment horizontal="center" vertical="center"/>
    </xf>
    <xf numFmtId="0" fontId="0" fillId="5" borderId="76" xfId="0" applyFill="1" applyBorder="1" applyAlignment="1">
      <alignment horizontal="center" vertical="center"/>
    </xf>
    <xf numFmtId="177" fontId="45" fillId="0" borderId="24" xfId="0" applyNumberFormat="1" applyFont="1" applyBorder="1" applyAlignment="1" applyProtection="1">
      <alignment horizontal="right" vertical="center"/>
      <protection locked="0"/>
    </xf>
    <xf numFmtId="177" fontId="45" fillId="0" borderId="25" xfId="0" applyNumberFormat="1" applyFont="1" applyBorder="1" applyAlignment="1" applyProtection="1">
      <alignment horizontal="right" vertical="center"/>
      <protection locked="0"/>
    </xf>
    <xf numFmtId="177" fontId="45" fillId="0" borderId="26" xfId="0" applyNumberFormat="1" applyFont="1" applyBorder="1" applyAlignment="1" applyProtection="1">
      <alignment horizontal="right" vertical="center"/>
      <protection locked="0"/>
    </xf>
    <xf numFmtId="177" fontId="45" fillId="5" borderId="24" xfId="0" applyNumberFormat="1" applyFont="1" applyFill="1" applyBorder="1" applyAlignment="1" applyProtection="1">
      <alignment horizontal="center" vertical="center" wrapText="1" shrinkToFit="1"/>
      <protection locked="0"/>
    </xf>
    <xf numFmtId="177" fontId="45" fillId="5" borderId="25" xfId="0" applyNumberFormat="1" applyFont="1" applyFill="1" applyBorder="1" applyAlignment="1" applyProtection="1">
      <alignment horizontal="center" vertical="center" wrapText="1" shrinkToFit="1"/>
      <protection locked="0"/>
    </xf>
    <xf numFmtId="177" fontId="45" fillId="5" borderId="26" xfId="0" applyNumberFormat="1" applyFont="1" applyFill="1" applyBorder="1" applyAlignment="1" applyProtection="1">
      <alignment horizontal="center" vertical="center" wrapText="1" shrinkToFit="1"/>
      <protection locked="0"/>
    </xf>
    <xf numFmtId="0" fontId="0" fillId="0" borderId="72" xfId="0"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121"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0" fontId="20" fillId="0" borderId="84" xfId="0" applyFont="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Border="1" applyAlignment="1">
      <alignment horizontal="center" vertical="center"/>
    </xf>
    <xf numFmtId="0" fontId="4" fillId="0" borderId="41" xfId="0" applyFont="1" applyBorder="1" applyAlignment="1">
      <alignment horizontal="center" vertical="center"/>
    </xf>
    <xf numFmtId="0" fontId="0" fillId="0" borderId="40" xfId="0"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12" fillId="0" borderId="62" xfId="0" applyFont="1" applyBorder="1" applyAlignment="1">
      <alignment horizontal="center" vertical="center"/>
    </xf>
    <xf numFmtId="177" fontId="45" fillId="0" borderId="13" xfId="0" applyNumberFormat="1" applyFont="1" applyBorder="1" applyAlignment="1" applyProtection="1">
      <alignment horizontal="right" vertical="center"/>
      <protection locked="0"/>
    </xf>
    <xf numFmtId="177" fontId="45" fillId="0" borderId="14" xfId="0" applyNumberFormat="1" applyFont="1" applyBorder="1" applyAlignment="1" applyProtection="1">
      <alignment horizontal="right" vertical="center"/>
      <protection locked="0"/>
    </xf>
    <xf numFmtId="177" fontId="45" fillId="0" borderId="121" xfId="0" applyNumberFormat="1" applyFont="1" applyBorder="1" applyAlignment="1" applyProtection="1">
      <alignment horizontal="right" vertical="center"/>
      <protection locked="0"/>
    </xf>
    <xf numFmtId="0" fontId="45"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45" fillId="0" borderId="70" xfId="0" applyNumberFormat="1" applyFont="1" applyBorder="1" applyAlignment="1" applyProtection="1">
      <alignment horizontal="right" vertical="center"/>
      <protection locked="0"/>
    </xf>
    <xf numFmtId="177" fontId="45" fillId="0" borderId="71" xfId="0" applyNumberFormat="1" applyFont="1" applyBorder="1" applyAlignment="1" applyProtection="1">
      <alignment horizontal="right" vertical="center"/>
      <protection locked="0"/>
    </xf>
    <xf numFmtId="177" fontId="45" fillId="0" borderId="96" xfId="0" applyNumberFormat="1" applyFont="1" applyBorder="1" applyAlignment="1" applyProtection="1">
      <alignment horizontal="right" vertical="center"/>
      <protection locked="0"/>
    </xf>
    <xf numFmtId="0" fontId="45" fillId="0" borderId="72" xfId="0" applyFont="1" applyBorder="1" applyAlignment="1" applyProtection="1">
      <alignment horizontal="left" vertical="center" wrapText="1"/>
      <protection locked="0"/>
    </xf>
    <xf numFmtId="177" fontId="45" fillId="0" borderId="30" xfId="0" applyNumberFormat="1" applyFont="1" applyBorder="1" applyAlignment="1" applyProtection="1">
      <alignment horizontal="right" vertical="center"/>
      <protection locked="0"/>
    </xf>
    <xf numFmtId="49" fontId="21" fillId="0" borderId="24" xfId="0" applyNumberFormat="1" applyFont="1" applyBorder="1" applyAlignment="1" applyProtection="1">
      <alignment horizontal="left" vertical="center" wrapText="1"/>
      <protection locked="0"/>
    </xf>
    <xf numFmtId="49" fontId="21" fillId="0" borderId="25" xfId="0" applyNumberFormat="1" applyFont="1" applyBorder="1" applyAlignment="1" applyProtection="1">
      <alignment horizontal="left" vertical="center" wrapText="1"/>
      <protection locked="0"/>
    </xf>
    <xf numFmtId="49" fontId="21" fillId="0" borderId="26" xfId="0" applyNumberFormat="1" applyFont="1" applyBorder="1" applyAlignment="1" applyProtection="1">
      <alignment horizontal="left" vertical="center" wrapText="1"/>
      <protection locked="0"/>
    </xf>
    <xf numFmtId="49" fontId="21" fillId="0" borderId="34" xfId="0" applyNumberFormat="1" applyFont="1" applyBorder="1" applyAlignment="1" applyProtection="1">
      <alignment horizontal="left" vertical="center" wrapText="1"/>
      <protection locked="0"/>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5" borderId="88" xfId="0" applyFill="1" applyBorder="1" applyAlignment="1">
      <alignment horizontal="center" vertical="center" wrapText="1"/>
    </xf>
    <xf numFmtId="0" fontId="0" fillId="5" borderId="91" xfId="0" applyFill="1" applyBorder="1" applyAlignment="1">
      <alignment horizontal="center" vertical="center" wrapText="1"/>
    </xf>
    <xf numFmtId="0" fontId="0" fillId="6" borderId="32" xfId="0" applyFill="1" applyBorder="1" applyAlignment="1">
      <alignment horizontal="center" vertical="center"/>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45" fillId="5" borderId="24" xfId="0" applyFont="1" applyFill="1" applyBorder="1" applyAlignment="1" applyProtection="1">
      <alignment horizontal="center" vertical="center" wrapText="1"/>
      <protection locked="0"/>
    </xf>
    <xf numFmtId="0" fontId="45" fillId="5" borderId="25" xfId="0" applyFont="1" applyFill="1" applyBorder="1" applyAlignment="1" applyProtection="1">
      <alignment horizontal="center" vertical="center" wrapText="1"/>
      <protection locked="0"/>
    </xf>
    <xf numFmtId="0" fontId="45" fillId="5" borderId="34" xfId="0" applyFont="1" applyFill="1" applyBorder="1" applyAlignment="1" applyProtection="1">
      <alignment horizontal="center" vertical="center" wrapText="1"/>
      <protection locked="0"/>
    </xf>
    <xf numFmtId="0" fontId="0" fillId="6" borderId="33" xfId="0" applyFill="1" applyBorder="1" applyAlignment="1">
      <alignment horizontal="center" vertical="center" wrapText="1"/>
    </xf>
    <xf numFmtId="0" fontId="0" fillId="6" borderId="25" xfId="0" applyFill="1" applyBorder="1" applyAlignment="1">
      <alignment horizontal="center" vertical="center" wrapText="1"/>
    </xf>
    <xf numFmtId="0" fontId="18" fillId="6" borderId="49" xfId="0" applyFont="1" applyFill="1" applyBorder="1" applyAlignment="1">
      <alignment horizontal="center" vertical="center" wrapText="1"/>
    </xf>
    <xf numFmtId="0" fontId="18" fillId="6" borderId="50" xfId="0" applyFont="1" applyFill="1" applyBorder="1" applyAlignment="1">
      <alignment horizontal="center" vertical="center" wrapText="1"/>
    </xf>
    <xf numFmtId="0" fontId="18" fillId="6" borderId="51" xfId="0" applyFont="1" applyFill="1" applyBorder="1" applyAlignment="1">
      <alignment horizontal="center" vertical="center" wrapText="1"/>
    </xf>
    <xf numFmtId="0" fontId="0" fillId="0" borderId="103" xfId="0" applyBorder="1" applyAlignment="1">
      <alignment horizontal="center" vertical="center"/>
    </xf>
    <xf numFmtId="0" fontId="0" fillId="0" borderId="53" xfId="0" applyBorder="1" applyAlignment="1">
      <alignment horizontal="center" vertical="center"/>
    </xf>
    <xf numFmtId="0" fontId="0" fillId="0" borderId="104" xfId="0" applyBorder="1" applyAlignment="1">
      <alignment horizontal="center" vertical="center"/>
    </xf>
    <xf numFmtId="0" fontId="0" fillId="0" borderId="52" xfId="0" applyBorder="1" applyAlignment="1">
      <alignment horizontal="center" vertical="center"/>
    </xf>
    <xf numFmtId="0" fontId="0" fillId="0" borderId="54" xfId="0" applyBorder="1" applyAlignment="1">
      <alignment horizontal="center" vertical="center"/>
    </xf>
    <xf numFmtId="0" fontId="0" fillId="6" borderId="24" xfId="0" applyFill="1" applyBorder="1" applyAlignment="1">
      <alignment horizontal="center" vertical="center" wrapText="1" shrinkToFit="1"/>
    </xf>
    <xf numFmtId="0" fontId="0" fillId="6" borderId="25" xfId="0" applyFill="1" applyBorder="1" applyAlignment="1">
      <alignment horizontal="center" vertical="center" wrapText="1" shrinkToFit="1"/>
    </xf>
    <xf numFmtId="0" fontId="0" fillId="6" borderId="26" xfId="0" applyFill="1" applyBorder="1" applyAlignment="1">
      <alignment horizontal="center" vertical="center" wrapText="1" shrinkToFit="1"/>
    </xf>
    <xf numFmtId="0" fontId="46" fillId="0" borderId="24" xfId="7" applyBorder="1" applyAlignment="1" applyProtection="1">
      <alignment horizontal="left" vertical="center" wrapText="1" shrinkToFit="1"/>
      <protection locked="0"/>
    </xf>
    <xf numFmtId="0" fontId="46" fillId="0" borderId="25" xfId="7" applyBorder="1" applyAlignment="1" applyProtection="1">
      <alignment horizontal="left" vertical="center" wrapText="1" shrinkToFit="1"/>
      <protection locked="0"/>
    </xf>
    <xf numFmtId="0" fontId="46" fillId="0" borderId="34" xfId="7" applyBorder="1" applyAlignment="1" applyProtection="1">
      <alignment horizontal="left" vertical="center" wrapText="1" shrinkToFit="1"/>
      <protection locked="0"/>
    </xf>
    <xf numFmtId="0" fontId="0" fillId="6" borderId="16" xfId="0" applyFill="1" applyBorder="1" applyAlignment="1">
      <alignment horizontal="center" vertical="center" wrapText="1" shrinkToFit="1"/>
    </xf>
    <xf numFmtId="0" fontId="0" fillId="6" borderId="17" xfId="0" applyFill="1" applyBorder="1" applyAlignment="1">
      <alignment horizontal="center" vertical="center" wrapText="1" shrinkToFit="1"/>
    </xf>
    <xf numFmtId="0" fontId="0" fillId="6" borderId="18" xfId="0" applyFill="1" applyBorder="1" applyAlignment="1">
      <alignment horizontal="center" vertical="center" wrapText="1" shrinkToFit="1"/>
    </xf>
    <xf numFmtId="0" fontId="45" fillId="0" borderId="174" xfId="0" applyFont="1" applyBorder="1" applyAlignment="1" applyProtection="1">
      <alignment horizontal="left" vertical="center" wrapText="1" shrinkToFit="1"/>
      <protection locked="0"/>
    </xf>
    <xf numFmtId="0" fontId="45" fillId="0" borderId="175" xfId="0" applyFont="1" applyBorder="1" applyAlignment="1" applyProtection="1">
      <alignment horizontal="left" vertical="center" wrapText="1" shrinkToFit="1"/>
      <protection locked="0"/>
    </xf>
    <xf numFmtId="0" fontId="45" fillId="0" borderId="176" xfId="0" applyFont="1" applyBorder="1" applyAlignment="1" applyProtection="1">
      <alignment horizontal="left" vertical="center" wrapText="1" shrinkToFit="1"/>
      <protection locked="0"/>
    </xf>
    <xf numFmtId="0" fontId="16" fillId="6" borderId="40" xfId="0" applyFont="1" applyFill="1" applyBorder="1" applyAlignment="1">
      <alignment horizontal="center" vertical="center" textRotation="255" wrapText="1"/>
    </xf>
    <xf numFmtId="0" fontId="16" fillId="6" borderId="42" xfId="0" applyFont="1" applyFill="1" applyBorder="1" applyAlignment="1">
      <alignment horizontal="center" vertical="center" textRotation="255" wrapText="1"/>
    </xf>
    <xf numFmtId="0" fontId="16" fillId="6" borderId="63" xfId="0" applyFont="1" applyFill="1" applyBorder="1" applyAlignment="1">
      <alignment horizontal="center" vertical="center" textRotation="255" wrapText="1"/>
    </xf>
    <xf numFmtId="0" fontId="16" fillId="6" borderId="89" xfId="0" applyFont="1" applyFill="1" applyBorder="1" applyAlignment="1">
      <alignment horizontal="center" vertical="center" textRotation="255" wrapText="1"/>
    </xf>
    <xf numFmtId="0" fontId="14" fillId="6" borderId="40"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0" fillId="0" borderId="24" xfId="0"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14" fillId="6" borderId="44"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0" fillId="5" borderId="136" xfId="0" applyFill="1" applyBorder="1" applyAlignment="1">
      <alignment horizontal="center" vertical="center"/>
    </xf>
    <xf numFmtId="0" fontId="0" fillId="5" borderId="128" xfId="0" applyFill="1" applyBorder="1" applyAlignment="1">
      <alignment horizontal="center"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0" fillId="3" borderId="17" xfId="0" applyFill="1" applyBorder="1" applyAlignment="1">
      <alignment horizontal="center" vertical="center"/>
    </xf>
    <xf numFmtId="0" fontId="0" fillId="3" borderId="18" xfId="0" applyFill="1" applyBorder="1" applyAlignment="1">
      <alignment horizontal="center" vertical="center"/>
    </xf>
    <xf numFmtId="0" fontId="0" fillId="3" borderId="40" xfId="0" applyFill="1" applyBorder="1" applyAlignment="1">
      <alignment horizontal="center" vertical="center"/>
    </xf>
    <xf numFmtId="0" fontId="0" fillId="3" borderId="16" xfId="0" applyFill="1" applyBorder="1" applyAlignment="1">
      <alignment horizontal="center" vertical="center"/>
    </xf>
    <xf numFmtId="0" fontId="0" fillId="5" borderId="145" xfId="0" applyFill="1" applyBorder="1" applyAlignment="1">
      <alignment horizontal="center" vertical="center"/>
    </xf>
    <xf numFmtId="0" fontId="0" fillId="5" borderId="146" xfId="0" applyFill="1" applyBorder="1" applyAlignment="1">
      <alignment horizontal="center" vertical="center"/>
    </xf>
    <xf numFmtId="0" fontId="0" fillId="5" borderId="147" xfId="0" applyFill="1" applyBorder="1" applyAlignment="1">
      <alignment horizontal="center" vertical="center"/>
    </xf>
    <xf numFmtId="0" fontId="0" fillId="5" borderId="117" xfId="0" applyFill="1" applyBorder="1" applyAlignment="1">
      <alignment horizontal="center" vertical="center"/>
    </xf>
    <xf numFmtId="0" fontId="0" fillId="5" borderId="118" xfId="0" applyFill="1" applyBorder="1" applyAlignment="1">
      <alignment horizontal="center" vertical="center"/>
    </xf>
    <xf numFmtId="0" fontId="0" fillId="5" borderId="119" xfId="0" applyFill="1" applyBorder="1" applyAlignment="1">
      <alignment horizontal="center" vertical="center"/>
    </xf>
    <xf numFmtId="0" fontId="0" fillId="6" borderId="40" xfId="0" applyFill="1" applyBorder="1" applyAlignment="1">
      <alignment horizontal="center" vertical="center"/>
    </xf>
    <xf numFmtId="0" fontId="0" fillId="6" borderId="41" xfId="0" applyFill="1" applyBorder="1" applyAlignment="1">
      <alignment horizontal="center" vertical="center"/>
    </xf>
    <xf numFmtId="0" fontId="0" fillId="6" borderId="42" xfId="0" applyFill="1" applyBorder="1" applyAlignment="1">
      <alignment horizontal="center" vertical="center"/>
    </xf>
    <xf numFmtId="0" fontId="0" fillId="6" borderId="16" xfId="0" applyFill="1" applyBorder="1" applyAlignment="1">
      <alignment horizontal="center" vertical="center"/>
    </xf>
    <xf numFmtId="0" fontId="0" fillId="6" borderId="17" xfId="0" applyFill="1" applyBorder="1" applyAlignment="1">
      <alignment horizontal="center" vertical="center"/>
    </xf>
    <xf numFmtId="0" fontId="0" fillId="6" borderId="18" xfId="0" applyFill="1" applyBorder="1" applyAlignment="1">
      <alignment horizontal="center" vertical="center"/>
    </xf>
    <xf numFmtId="0" fontId="0" fillId="3" borderId="40" xfId="0" applyFill="1" applyBorder="1" applyAlignment="1">
      <alignment horizontal="center" vertical="center" wrapText="1"/>
    </xf>
    <xf numFmtId="0" fontId="0" fillId="3" borderId="41" xfId="0" applyFill="1" applyBorder="1" applyAlignment="1">
      <alignment horizontal="center" vertical="center" wrapText="1"/>
    </xf>
    <xf numFmtId="0" fontId="0" fillId="3" borderId="62" xfId="0" applyFill="1" applyBorder="1" applyAlignment="1">
      <alignment horizontal="center" vertical="center" wrapText="1"/>
    </xf>
    <xf numFmtId="180" fontId="0" fillId="5" borderId="16" xfId="0" applyNumberFormat="1" applyFill="1" applyBorder="1" applyAlignment="1" applyProtection="1">
      <alignment horizontal="center" vertical="center" shrinkToFit="1"/>
      <protection locked="0"/>
    </xf>
    <xf numFmtId="180" fontId="0" fillId="5" borderId="17" xfId="0" applyNumberFormat="1" applyFill="1" applyBorder="1" applyAlignment="1" applyProtection="1">
      <alignment horizontal="center" vertical="center" shrinkToFit="1"/>
      <protection locked="0"/>
    </xf>
    <xf numFmtId="0" fontId="0" fillId="3" borderId="31" xfId="0" applyFill="1" applyBorder="1" applyAlignment="1">
      <alignment horizontal="center" vertical="center"/>
    </xf>
    <xf numFmtId="0" fontId="12" fillId="6" borderId="129" xfId="0" applyFont="1" applyFill="1" applyBorder="1" applyAlignment="1">
      <alignment horizontal="center" vertical="center" textRotation="255"/>
    </xf>
    <xf numFmtId="0" fontId="12" fillId="6" borderId="130" xfId="0" applyFont="1" applyFill="1" applyBorder="1" applyAlignment="1">
      <alignment horizontal="center" vertical="center" textRotation="255"/>
    </xf>
    <xf numFmtId="0" fontId="12" fillId="6" borderId="131" xfId="0" applyFont="1" applyFill="1" applyBorder="1" applyAlignment="1">
      <alignment horizontal="center" vertical="center" textRotation="255"/>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9"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3" borderId="24" xfId="0" applyFill="1" applyBorder="1" applyAlignment="1">
      <alignment horizontal="center" vertical="center" shrinkToFit="1"/>
    </xf>
    <xf numFmtId="0" fontId="0" fillId="3" borderId="25" xfId="0" applyFill="1" applyBorder="1" applyAlignment="1">
      <alignment horizontal="center" vertical="center" shrinkToFit="1"/>
    </xf>
    <xf numFmtId="0" fontId="0" fillId="3" borderId="26" xfId="0" applyFill="1" applyBorder="1" applyAlignment="1">
      <alignment horizontal="center" vertical="center" shrinkToFit="1"/>
    </xf>
    <xf numFmtId="0" fontId="0" fillId="5" borderId="11" xfId="0" applyFill="1" applyBorder="1" applyAlignment="1" applyProtection="1">
      <alignment horizontal="center" vertical="center" shrinkToFit="1"/>
      <protection locked="0"/>
    </xf>
    <xf numFmtId="177" fontId="0" fillId="5" borderId="24" xfId="0" applyNumberFormat="1" applyFill="1" applyBorder="1" applyAlignment="1" applyProtection="1">
      <alignment horizontal="center" vertical="center" shrinkToFit="1"/>
      <protection locked="0"/>
    </xf>
    <xf numFmtId="177" fontId="0" fillId="5" borderId="25"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177" fontId="0" fillId="0" borderId="25" xfId="0" applyNumberFormat="1" applyBorder="1" applyAlignment="1" applyProtection="1">
      <alignment horizontal="center" vertical="center" shrinkToFit="1"/>
      <protection locked="0"/>
    </xf>
    <xf numFmtId="177" fontId="0" fillId="0" borderId="34" xfId="0" applyNumberFormat="1" applyBorder="1" applyAlignment="1" applyProtection="1">
      <alignment horizontal="center" vertical="center" shrinkToFit="1"/>
      <protection locked="0"/>
    </xf>
    <xf numFmtId="0" fontId="0" fillId="3" borderId="24" xfId="0" applyFill="1" applyBorder="1" applyAlignment="1">
      <alignment horizontal="center" vertical="center"/>
    </xf>
    <xf numFmtId="0" fontId="0" fillId="3" borderId="25" xfId="0" applyFill="1" applyBorder="1" applyAlignment="1">
      <alignment horizontal="center" vertical="center"/>
    </xf>
    <xf numFmtId="0" fontId="0" fillId="3" borderId="26" xfId="0" applyFill="1" applyBorder="1" applyAlignment="1">
      <alignment horizontal="center" vertical="center"/>
    </xf>
    <xf numFmtId="0" fontId="0" fillId="5" borderId="38" xfId="0" applyFill="1" applyBorder="1" applyAlignment="1" applyProtection="1">
      <alignment horizontal="center" vertical="center" shrinkToFit="1"/>
      <protection locked="0"/>
    </xf>
    <xf numFmtId="0" fontId="0" fillId="5" borderId="38" xfId="0" applyFill="1" applyBorder="1" applyAlignment="1">
      <alignment horizontal="center" vertical="center"/>
    </xf>
    <xf numFmtId="177" fontId="0" fillId="5" borderId="40" xfId="0" applyNumberFormat="1" applyFill="1" applyBorder="1" applyAlignment="1" applyProtection="1">
      <alignment horizontal="center" vertical="center" shrinkToFit="1"/>
      <protection locked="0"/>
    </xf>
    <xf numFmtId="177" fontId="0" fillId="5" borderId="41" xfId="0" applyNumberFormat="1" applyFill="1" applyBorder="1" applyAlignment="1" applyProtection="1">
      <alignment horizontal="center" vertical="center" shrinkToFit="1"/>
      <protection locked="0"/>
    </xf>
    <xf numFmtId="0" fontId="14" fillId="6" borderId="47" xfId="0" applyFont="1" applyFill="1" applyBorder="1" applyAlignment="1">
      <alignment horizontal="center" vertical="center" wrapText="1"/>
    </xf>
    <xf numFmtId="0" fontId="12" fillId="4" borderId="130" xfId="0" applyFont="1" applyFill="1" applyBorder="1" applyAlignment="1">
      <alignment horizontal="center" vertical="center" textRotation="255"/>
    </xf>
    <xf numFmtId="0" fontId="0" fillId="0" borderId="38" xfId="0" applyBorder="1" applyAlignment="1" applyProtection="1">
      <alignment horizontal="center" vertical="center" wrapText="1"/>
      <protection locked="0"/>
    </xf>
    <xf numFmtId="0" fontId="0" fillId="0" borderId="135" xfId="0" applyBorder="1" applyAlignment="1" applyProtection="1">
      <alignment horizontal="center" vertical="center" wrapText="1"/>
      <protection locked="0"/>
    </xf>
    <xf numFmtId="0" fontId="0" fillId="0" borderId="126" xfId="0" applyBorder="1" applyAlignment="1" applyProtection="1">
      <alignment horizontal="center" vertical="center" wrapText="1"/>
      <protection locked="0"/>
    </xf>
    <xf numFmtId="0" fontId="0" fillId="4" borderId="40" xfId="0" applyFill="1" applyBorder="1" applyAlignment="1">
      <alignment horizontal="center" vertical="center" textRotation="255" wrapText="1"/>
    </xf>
    <xf numFmtId="0" fontId="0" fillId="4" borderId="42" xfId="0" applyFill="1" applyBorder="1" applyAlignment="1">
      <alignment horizontal="center" vertical="center" textRotation="255" wrapText="1"/>
    </xf>
    <xf numFmtId="0" fontId="0" fillId="4" borderId="63" xfId="0" applyFill="1" applyBorder="1" applyAlignment="1">
      <alignment horizontal="center" vertical="center" textRotation="255" wrapText="1"/>
    </xf>
    <xf numFmtId="0" fontId="0" fillId="4" borderId="89" xfId="0" applyFill="1" applyBorder="1" applyAlignment="1">
      <alignment horizontal="center" vertical="center" textRotation="255" wrapText="1"/>
    </xf>
    <xf numFmtId="0" fontId="0" fillId="4" borderId="16" xfId="0" applyFill="1" applyBorder="1" applyAlignment="1">
      <alignment horizontal="center" vertical="center" textRotation="255" wrapText="1"/>
    </xf>
    <xf numFmtId="0" fontId="0" fillId="4" borderId="18" xfId="0" applyFill="1" applyBorder="1" applyAlignment="1">
      <alignment horizontal="center" vertical="center" textRotation="255" wrapText="1"/>
    </xf>
    <xf numFmtId="0" fontId="0" fillId="4" borderId="25" xfId="0" applyFill="1" applyBorder="1" applyAlignment="1">
      <alignment horizontal="center" vertical="center" shrinkToFit="1"/>
    </xf>
    <xf numFmtId="0" fontId="0" fillId="4" borderId="26" xfId="0" applyFill="1" applyBorder="1" applyAlignment="1">
      <alignment horizontal="center" vertical="center" shrinkToFit="1"/>
    </xf>
    <xf numFmtId="0" fontId="0" fillId="0" borderId="11" xfId="0" applyBorder="1" applyAlignment="1">
      <alignment horizontal="center" vertical="center" shrinkToFit="1"/>
    </xf>
    <xf numFmtId="177" fontId="0" fillId="0" borderId="24" xfId="0" applyNumberFormat="1" applyBorder="1" applyAlignment="1" applyProtection="1">
      <alignment horizontal="center" vertical="center" shrinkToFit="1"/>
      <protection locked="0"/>
    </xf>
    <xf numFmtId="177" fontId="0" fillId="0" borderId="26" xfId="0" applyNumberFormat="1" applyBorder="1" applyAlignment="1" applyProtection="1">
      <alignment horizontal="center" vertical="center" shrinkToFit="1"/>
      <protection locked="0"/>
    </xf>
    <xf numFmtId="0" fontId="0" fillId="4" borderId="25" xfId="0" applyFill="1" applyBorder="1" applyAlignment="1">
      <alignment horizontal="center" vertical="center"/>
    </xf>
    <xf numFmtId="0" fontId="0" fillId="4" borderId="26" xfId="0" applyFill="1" applyBorder="1" applyAlignment="1">
      <alignment horizontal="center" vertical="center"/>
    </xf>
    <xf numFmtId="0" fontId="0" fillId="0" borderId="38" xfId="0" applyBorder="1" applyAlignment="1">
      <alignment horizontal="center" vertical="center" shrinkToFit="1"/>
    </xf>
    <xf numFmtId="0" fontId="0" fillId="0" borderId="38" xfId="0" applyBorder="1" applyAlignment="1">
      <alignment horizontal="center" vertical="center"/>
    </xf>
    <xf numFmtId="177" fontId="0" fillId="0" borderId="40" xfId="0" applyNumberFormat="1" applyBorder="1" applyAlignment="1" applyProtection="1">
      <alignment horizontal="center" vertical="center" shrinkToFit="1"/>
      <protection locked="0"/>
    </xf>
    <xf numFmtId="177" fontId="0" fillId="0" borderId="41" xfId="0" applyNumberFormat="1" applyBorder="1" applyAlignment="1" applyProtection="1">
      <alignment horizontal="center" vertical="center" shrinkToFit="1"/>
      <protection locked="0"/>
    </xf>
    <xf numFmtId="177" fontId="0" fillId="0" borderId="42" xfId="0" applyNumberFormat="1" applyBorder="1" applyAlignment="1" applyProtection="1">
      <alignment horizontal="center" vertical="center" shrinkToFit="1"/>
      <protection locked="0"/>
    </xf>
    <xf numFmtId="177" fontId="0" fillId="0" borderId="24" xfId="0" applyNumberFormat="1" applyFont="1" applyBorder="1" applyAlignment="1" applyProtection="1">
      <alignment horizontal="center" vertical="center" shrinkToFit="1"/>
      <protection locked="0"/>
    </xf>
    <xf numFmtId="177" fontId="0" fillId="0" borderId="25" xfId="0" applyNumberFormat="1" applyFont="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34" xfId="0" applyNumberFormat="1" applyFont="1" applyBorder="1" applyAlignment="1" applyProtection="1">
      <alignment horizontal="center" vertical="center" shrinkToFit="1"/>
      <protection locked="0"/>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0" fillId="0" borderId="141" xfId="0" applyFont="1" applyBorder="1" applyAlignment="1">
      <alignment horizontal="center" vertical="center"/>
    </xf>
    <xf numFmtId="177" fontId="0" fillId="0" borderId="97" xfId="0" applyNumberFormat="1" applyFont="1" applyBorder="1" applyAlignment="1" applyProtection="1">
      <alignment horizontal="center" vertical="center" shrinkToFit="1"/>
      <protection locked="0"/>
    </xf>
    <xf numFmtId="177" fontId="0" fillId="0" borderId="76" xfId="0" applyNumberFormat="1" applyFont="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Border="1" applyAlignment="1" applyProtection="1">
      <alignment horizontal="center" vertical="center" shrinkToFit="1"/>
      <protection locked="0"/>
    </xf>
    <xf numFmtId="0" fontId="0" fillId="4" borderId="136" xfId="0" applyFill="1" applyBorder="1" applyAlignment="1">
      <alignment horizontal="center" vertical="center"/>
    </xf>
    <xf numFmtId="0" fontId="0" fillId="4" borderId="128" xfId="0" applyFill="1" applyBorder="1" applyAlignment="1">
      <alignment horizontal="center" vertical="center"/>
    </xf>
    <xf numFmtId="0" fontId="0" fillId="4" borderId="41" xfId="0" applyFill="1" applyBorder="1" applyAlignment="1">
      <alignment horizontal="center" vertical="center"/>
    </xf>
    <xf numFmtId="0" fontId="0" fillId="4" borderId="42" xfId="0" applyFill="1" applyBorder="1" applyAlignment="1">
      <alignment horizontal="center" vertical="center"/>
    </xf>
    <xf numFmtId="0" fontId="0" fillId="4" borderId="17" xfId="0" applyFill="1" applyBorder="1" applyAlignment="1">
      <alignment horizontal="center" vertical="center"/>
    </xf>
    <xf numFmtId="0" fontId="0" fillId="4" borderId="18" xfId="0" applyFill="1" applyBorder="1" applyAlignment="1">
      <alignment horizontal="center" vertical="center"/>
    </xf>
    <xf numFmtId="0" fontId="0" fillId="4" borderId="40" xfId="0" applyFill="1" applyBorder="1" applyAlignment="1">
      <alignment horizontal="center" vertical="center"/>
    </xf>
    <xf numFmtId="0" fontId="0" fillId="4" borderId="16" xfId="0"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46" xfId="0" applyBorder="1" applyAlignment="1">
      <alignment horizontal="center" vertical="center"/>
    </xf>
    <xf numFmtId="0" fontId="0" fillId="0" borderId="147" xfId="0" applyBorder="1" applyAlignment="1">
      <alignment horizontal="center" vertical="center"/>
    </xf>
    <xf numFmtId="0" fontId="0" fillId="0" borderId="118" xfId="0" applyBorder="1" applyAlignment="1">
      <alignment horizontal="center" vertical="center"/>
    </xf>
    <xf numFmtId="0" fontId="0" fillId="0" borderId="119" xfId="0" applyBorder="1" applyAlignment="1">
      <alignment horizontal="center" vertical="center"/>
    </xf>
    <xf numFmtId="0" fontId="0" fillId="4" borderId="41" xfId="0" applyFill="1" applyBorder="1" applyAlignment="1">
      <alignment horizontal="center" vertical="center" wrapText="1"/>
    </xf>
    <xf numFmtId="0" fontId="0" fillId="4" borderId="62" xfId="0" applyFill="1" applyBorder="1" applyAlignment="1">
      <alignment horizontal="center" vertical="center" wrapText="1"/>
    </xf>
    <xf numFmtId="180" fontId="0" fillId="0" borderId="17" xfId="0" applyNumberFormat="1" applyBorder="1" applyAlignment="1" applyProtection="1">
      <alignment horizontal="center" vertical="center" shrinkToFit="1"/>
      <protection locked="0"/>
    </xf>
    <xf numFmtId="0" fontId="0" fillId="4" borderId="31" xfId="0" applyFill="1" applyBorder="1" applyAlignment="1">
      <alignment horizontal="center" vertical="center"/>
    </xf>
    <xf numFmtId="0" fontId="12" fillId="4" borderId="129" xfId="0" applyFont="1" applyFill="1" applyBorder="1" applyAlignment="1">
      <alignment horizontal="center" vertical="center" textRotation="255"/>
    </xf>
    <xf numFmtId="0" fontId="12" fillId="4" borderId="131" xfId="0" applyFont="1" applyFill="1" applyBorder="1" applyAlignment="1">
      <alignment horizontal="center" vertical="center" textRotation="255"/>
    </xf>
    <xf numFmtId="0" fontId="0" fillId="0" borderId="40" xfId="0"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42" xfId="0" applyBorder="1" applyAlignment="1" applyProtection="1">
      <alignment horizontal="center" vertical="center" wrapText="1"/>
      <protection locked="0"/>
    </xf>
    <xf numFmtId="0" fontId="0" fillId="0" borderId="63"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89" xfId="0" applyBorder="1" applyAlignment="1" applyProtection="1">
      <alignment horizontal="center" vertical="center" wrapText="1"/>
      <protection locked="0"/>
    </xf>
    <xf numFmtId="0" fontId="0" fillId="4" borderId="145" xfId="0" applyFill="1" applyBorder="1" applyAlignment="1">
      <alignment horizontal="center" vertical="center" textRotation="255" shrinkToFit="1"/>
    </xf>
    <xf numFmtId="0" fontId="0" fillId="4" borderId="147" xfId="0" applyFill="1" applyBorder="1" applyAlignment="1">
      <alignment horizontal="center" vertical="center" textRotation="255" shrinkToFit="1"/>
    </xf>
    <xf numFmtId="0" fontId="0" fillId="4" borderId="148" xfId="0" applyFill="1" applyBorder="1" applyAlignment="1">
      <alignment horizontal="center" vertical="center" textRotation="255" shrinkToFit="1"/>
    </xf>
    <xf numFmtId="0" fontId="0" fillId="4" borderId="149" xfId="0" applyFill="1" applyBorder="1" applyAlignment="1">
      <alignment horizontal="center" vertical="center" textRotation="255" shrinkToFit="1"/>
    </xf>
    <xf numFmtId="0" fontId="0" fillId="4" borderId="117" xfId="0" applyFill="1" applyBorder="1" applyAlignment="1">
      <alignment horizontal="center" vertical="center" textRotation="255" shrinkToFit="1"/>
    </xf>
    <xf numFmtId="0" fontId="0" fillId="4" borderId="119" xfId="0" applyFill="1" applyBorder="1" applyAlignment="1">
      <alignment horizontal="center" vertical="center" textRotation="255" shrinkToFit="1"/>
    </xf>
    <xf numFmtId="177" fontId="0" fillId="0" borderId="40" xfId="0" applyNumberFormat="1" applyFont="1" applyBorder="1" applyAlignment="1" applyProtection="1">
      <alignment horizontal="center" vertical="center" shrinkToFit="1"/>
      <protection locked="0"/>
    </xf>
    <xf numFmtId="177" fontId="0" fillId="0" borderId="41" xfId="0" applyNumberFormat="1" applyFont="1" applyBorder="1" applyAlignment="1" applyProtection="1">
      <alignment horizontal="center" vertical="center" shrinkToFit="1"/>
      <protection locked="0"/>
    </xf>
    <xf numFmtId="0" fontId="14" fillId="6" borderId="143"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Border="1" applyAlignment="1" applyProtection="1">
      <alignment horizontal="center" vertical="center" shrinkToFit="1"/>
      <protection locked="0"/>
    </xf>
    <xf numFmtId="180" fontId="0" fillId="0" borderId="17" xfId="0" applyNumberFormat="1" applyFont="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2"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Border="1" applyAlignment="1" applyProtection="1">
      <alignment horizontal="center" vertical="center" shrinkToFi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11" xfId="0" applyFont="1" applyBorder="1" applyAlignment="1">
      <alignment horizontal="center" vertical="center"/>
    </xf>
    <xf numFmtId="0" fontId="35" fillId="8" borderId="44" xfId="0" applyFont="1" applyFill="1" applyBorder="1" applyAlignment="1">
      <alignment horizontal="center" vertical="center" wrapText="1"/>
    </xf>
    <xf numFmtId="0" fontId="35" fillId="8" borderId="41" xfId="0" applyFont="1" applyFill="1" applyBorder="1" applyAlignment="1">
      <alignment horizontal="center" vertical="center" wrapText="1"/>
    </xf>
    <xf numFmtId="0" fontId="35" fillId="8" borderId="45" xfId="0" applyFont="1" applyFill="1" applyBorder="1" applyAlignment="1">
      <alignment horizontal="center" vertical="center" wrapText="1"/>
    </xf>
    <xf numFmtId="0" fontId="35" fillId="8" borderId="68" xfId="0" applyFont="1" applyFill="1" applyBorder="1" applyAlignment="1">
      <alignment horizontal="center" vertical="center" wrapText="1"/>
    </xf>
    <xf numFmtId="0" fontId="35" fillId="8" borderId="7" xfId="0" applyFont="1" applyFill="1" applyBorder="1" applyAlignment="1">
      <alignment horizontal="center" vertical="center" wrapText="1"/>
    </xf>
    <xf numFmtId="0" fontId="35" fillId="8" borderId="69" xfId="0" applyFont="1" applyFill="1" applyBorder="1" applyAlignment="1">
      <alignment horizontal="center" vertical="center" wrapTex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62" xfId="0" applyFont="1" applyBorder="1" applyAlignment="1" applyProtection="1">
      <alignment horizontal="left" vertical="center" wrapText="1"/>
      <protection locked="0"/>
    </xf>
    <xf numFmtId="0" fontId="0" fillId="0" borderId="6" xfId="0" applyFont="1" applyBorder="1" applyAlignment="1" applyProtection="1">
      <alignment horizontal="left" vertical="center" wrapText="1"/>
      <protection locked="0"/>
    </xf>
    <xf numFmtId="0" fontId="0" fillId="0" borderId="7" xfId="0" applyFont="1" applyBorder="1" applyAlignment="1" applyProtection="1">
      <alignment horizontal="left" vertical="center" wrapText="1"/>
      <protection locked="0"/>
    </xf>
    <xf numFmtId="0" fontId="0" fillId="0" borderId="8" xfId="0" applyFont="1" applyBorder="1" applyAlignment="1" applyProtection="1">
      <alignment horizontal="left" vertical="center" wrapText="1"/>
      <protection locked="0"/>
    </xf>
    <xf numFmtId="0" fontId="30" fillId="6" borderId="3" xfId="0" applyFont="1" applyFill="1" applyBorder="1" applyAlignment="1">
      <alignment horizontal="center" vertical="center" wrapText="1"/>
    </xf>
    <xf numFmtId="0" fontId="30" fillId="6" borderId="68" xfId="0" applyFont="1" applyFill="1" applyBorder="1" applyAlignment="1">
      <alignment horizontal="center" vertical="center" wrapText="1"/>
    </xf>
    <xf numFmtId="0" fontId="0" fillId="6" borderId="0" xfId="0" applyFont="1" applyFill="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35" fillId="8" borderId="47" xfId="0" applyFont="1" applyFill="1" applyBorder="1" applyAlignment="1">
      <alignment horizontal="center" vertical="center" wrapText="1"/>
    </xf>
    <xf numFmtId="0" fontId="35" fillId="8" borderId="17" xfId="0" applyFont="1" applyFill="1" applyBorder="1" applyAlignment="1">
      <alignment horizontal="center" vertical="center" wrapText="1"/>
    </xf>
    <xf numFmtId="0" fontId="35" fillId="8" borderId="48" xfId="0" applyFont="1" applyFill="1" applyBorder="1" applyAlignment="1">
      <alignment horizontal="center" vertical="center" wrapText="1"/>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31" xfId="0" applyFont="1" applyBorder="1" applyAlignment="1" applyProtection="1">
      <alignment horizontal="left" vertical="center" wrapText="1"/>
      <protection locked="0"/>
    </xf>
    <xf numFmtId="0" fontId="35" fillId="8" borderId="120" xfId="0" applyFont="1" applyFill="1" applyBorder="1" applyAlignment="1">
      <alignment horizontal="center" vertical="center" wrapText="1"/>
    </xf>
    <xf numFmtId="0" fontId="14" fillId="8" borderId="126" xfId="0" applyFont="1" applyFill="1" applyBorder="1" applyAlignment="1">
      <alignment horizontal="center" vertical="center"/>
    </xf>
    <xf numFmtId="0" fontId="14" fillId="8" borderId="150" xfId="0" applyFont="1" applyFill="1" applyBorder="1" applyAlignment="1">
      <alignment horizontal="center" vertical="center"/>
    </xf>
    <xf numFmtId="0" fontId="14" fillId="8" borderId="35" xfId="0" applyFont="1" applyFill="1" applyBorder="1" applyAlignment="1">
      <alignment horizontal="center" vertical="center" wrapText="1"/>
    </xf>
    <xf numFmtId="0" fontId="14" fillId="8" borderId="11" xfId="0" applyFont="1" applyFill="1" applyBorder="1" applyAlignment="1">
      <alignment horizontal="center" vertical="center"/>
    </xf>
    <xf numFmtId="0" fontId="14" fillId="8" borderId="36" xfId="0" applyFont="1" applyFill="1" applyBorder="1" applyAlignment="1">
      <alignment horizontal="center" vertical="center"/>
    </xf>
    <xf numFmtId="0" fontId="14" fillId="8" borderId="35" xfId="0" applyFont="1" applyFill="1" applyBorder="1" applyAlignment="1">
      <alignment horizontal="center" vertical="center"/>
    </xf>
    <xf numFmtId="0" fontId="14" fillId="8" borderId="37" xfId="0" applyFont="1" applyFill="1" applyBorder="1" applyAlignment="1">
      <alignment horizontal="center" vertical="center"/>
    </xf>
    <xf numFmtId="0" fontId="14" fillId="8" borderId="38" xfId="0" applyFont="1" applyFill="1" applyBorder="1" applyAlignment="1">
      <alignment horizontal="center" vertical="center"/>
    </xf>
    <xf numFmtId="0" fontId="14" fillId="8"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Alignment="1">
      <alignment horizontal="center" vertical="center"/>
    </xf>
    <xf numFmtId="0" fontId="0" fillId="2" borderId="89" xfId="0" applyFont="1" applyFill="1" applyBorder="1" applyAlignment="1">
      <alignment horizontal="center" vertical="center"/>
    </xf>
    <xf numFmtId="0" fontId="0" fillId="2" borderId="135" xfId="0" applyFont="1" applyFill="1" applyBorder="1" applyAlignment="1">
      <alignment horizontal="center" vertical="center"/>
    </xf>
    <xf numFmtId="0" fontId="0" fillId="2" borderId="126"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Alignment="1">
      <alignment horizontal="center" vertical="center"/>
    </xf>
    <xf numFmtId="0" fontId="0" fillId="3" borderId="89"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35" fillId="8" borderId="126" xfId="0" applyFont="1" applyFill="1" applyBorder="1" applyAlignment="1">
      <alignment horizontal="center" vertical="center"/>
    </xf>
    <xf numFmtId="0" fontId="35" fillId="8" borderId="150" xfId="0" applyFont="1" applyFill="1" applyBorder="1" applyAlignment="1">
      <alignment horizontal="center" vertical="center"/>
    </xf>
    <xf numFmtId="0" fontId="35" fillId="8" borderId="35" xfId="0" applyFont="1" applyFill="1" applyBorder="1" applyAlignment="1">
      <alignment horizontal="center" vertical="center" wrapText="1"/>
    </xf>
    <xf numFmtId="0" fontId="35" fillId="8" borderId="11" xfId="0" applyFont="1" applyFill="1" applyBorder="1" applyAlignment="1">
      <alignment horizontal="center" vertical="center"/>
    </xf>
    <xf numFmtId="0" fontId="35" fillId="8" borderId="36" xfId="0" applyFont="1" applyFill="1" applyBorder="1" applyAlignment="1">
      <alignment horizontal="center" vertical="center"/>
    </xf>
    <xf numFmtId="0" fontId="35" fillId="8" borderId="35" xfId="0" applyFont="1" applyFill="1" applyBorder="1" applyAlignment="1">
      <alignment horizontal="center" vertical="center"/>
    </xf>
    <xf numFmtId="0" fontId="35" fillId="8" borderId="37" xfId="0" applyFont="1" applyFill="1" applyBorder="1" applyAlignment="1">
      <alignment horizontal="center" vertical="center"/>
    </xf>
    <xf numFmtId="0" fontId="35" fillId="8" borderId="38" xfId="0" applyFont="1" applyFill="1" applyBorder="1" applyAlignment="1">
      <alignment horizontal="center" vertical="center"/>
    </xf>
    <xf numFmtId="0" fontId="35" fillId="8" borderId="39" xfId="0" applyFont="1" applyFill="1" applyBorder="1" applyAlignment="1">
      <alignment horizontal="center" vertical="center"/>
    </xf>
    <xf numFmtId="177" fontId="0" fillId="0" borderId="11" xfId="0" applyNumberFormat="1" applyFont="1" applyBorder="1" applyAlignment="1" applyProtection="1">
      <alignment horizontal="center" vertical="center" shrinkToFit="1"/>
      <protection locked="0"/>
    </xf>
    <xf numFmtId="0" fontId="14"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7" xfId="0" applyBorder="1" applyAlignment="1">
      <alignment horizontal="center" vertical="center"/>
    </xf>
    <xf numFmtId="0" fontId="0" fillId="0" borderId="48" xfId="0" applyBorder="1" applyAlignment="1">
      <alignment horizontal="center" vertical="center"/>
    </xf>
    <xf numFmtId="0" fontId="17" fillId="0" borderId="12" xfId="0" applyFont="1" applyBorder="1" applyAlignment="1">
      <alignment horizontal="center" vertical="center" shrinkToFit="1"/>
    </xf>
    <xf numFmtId="0" fontId="0" fillId="0" borderId="22" xfId="0" applyFont="1" applyBorder="1" applyAlignment="1">
      <alignment horizontal="center" vertical="center" shrinkToFit="1"/>
    </xf>
    <xf numFmtId="0" fontId="0" fillId="0" borderId="23" xfId="0" applyFont="1" applyBorder="1" applyAlignment="1">
      <alignment horizontal="center" vertical="center" shrinkToFit="1"/>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56" fontId="0" fillId="0" borderId="73" xfId="0" applyNumberFormat="1" applyFont="1" applyBorder="1" applyAlignment="1" applyProtection="1">
      <alignment horizontal="center" vertical="center" wrapText="1"/>
      <protection locked="0"/>
    </xf>
    <xf numFmtId="0" fontId="0" fillId="0" borderId="41" xfId="0" applyFont="1" applyBorder="1" applyAlignment="1" applyProtection="1">
      <alignment horizontal="center" vertical="center" wrapText="1"/>
      <protection locked="0"/>
    </xf>
    <xf numFmtId="0" fontId="0" fillId="0" borderId="66" xfId="0" applyFont="1" applyBorder="1" applyAlignment="1" applyProtection="1">
      <alignment horizontal="center" vertical="center" wrapText="1"/>
      <protection locked="0"/>
    </xf>
    <xf numFmtId="0" fontId="0" fillId="0" borderId="17" xfId="0" applyFont="1" applyBorder="1" applyAlignment="1" applyProtection="1">
      <alignment horizontal="center" vertical="center" wrapText="1"/>
      <protection locked="0"/>
    </xf>
    <xf numFmtId="0" fontId="31" fillId="2" borderId="24" xfId="0" applyFont="1" applyFill="1" applyBorder="1" applyAlignment="1">
      <alignment horizontal="center" vertical="center" wrapText="1" shrinkToFit="1"/>
    </xf>
    <xf numFmtId="0" fontId="31" fillId="2" borderId="25" xfId="0" applyFont="1" applyFill="1" applyBorder="1" applyAlignment="1">
      <alignment horizontal="center" vertical="center" shrinkToFit="1"/>
    </xf>
    <xf numFmtId="0" fontId="31"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Border="1" applyAlignment="1" applyProtection="1">
      <alignment vertical="center" wrapText="1"/>
      <protection locked="0"/>
    </xf>
    <xf numFmtId="0" fontId="23" fillId="0" borderId="25" xfId="0" applyFont="1" applyBorder="1" applyAlignment="1" applyProtection="1">
      <alignment vertical="center" wrapText="1"/>
      <protection locked="0"/>
    </xf>
    <xf numFmtId="0" fontId="23" fillId="0" borderId="26" xfId="0" applyFont="1" applyBorder="1" applyAlignment="1" applyProtection="1">
      <alignment vertical="center" wrapText="1"/>
      <protection locked="0"/>
    </xf>
    <xf numFmtId="49" fontId="0" fillId="0" borderId="11" xfId="0" applyNumberFormat="1" applyFont="1" applyBorder="1" applyAlignment="1" applyProtection="1">
      <alignment horizontal="center" vertical="center" shrinkToFit="1"/>
      <protection locked="0"/>
    </xf>
    <xf numFmtId="49" fontId="0" fillId="0" borderId="127" xfId="0" applyNumberFormat="1" applyFont="1" applyBorder="1" applyAlignment="1" applyProtection="1">
      <alignment horizontal="center" vertical="center" shrinkToFit="1"/>
      <protection locked="0"/>
    </xf>
    <xf numFmtId="0" fontId="10" fillId="8" borderId="49" xfId="3" applyFont="1" applyFill="1" applyBorder="1" applyAlignment="1">
      <alignment horizontal="center" vertical="center" wrapText="1"/>
    </xf>
    <xf numFmtId="0" fontId="10" fillId="8" borderId="50" xfId="3" applyFont="1" applyFill="1" applyBorder="1" applyAlignment="1">
      <alignment horizontal="center" vertical="center" wrapText="1"/>
    </xf>
    <xf numFmtId="0" fontId="10" fillId="8" borderId="144" xfId="3" applyFont="1" applyFill="1" applyBorder="1" applyAlignment="1">
      <alignment horizontal="center" vertical="center" wrapText="1"/>
    </xf>
    <xf numFmtId="0" fontId="0" fillId="0" borderId="84" xfId="1" applyFont="1" applyBorder="1" applyAlignment="1" applyProtection="1">
      <alignment horizontal="left" vertical="top" wrapText="1"/>
      <protection locked="0"/>
    </xf>
    <xf numFmtId="0" fontId="0" fillId="0" borderId="50" xfId="1" applyFont="1" applyBorder="1" applyAlignment="1" applyProtection="1">
      <alignment horizontal="left" vertical="top" wrapText="1"/>
      <protection locked="0"/>
    </xf>
    <xf numFmtId="0" fontId="0" fillId="0" borderId="51" xfId="1" applyFont="1" applyBorder="1" applyAlignment="1" applyProtection="1">
      <alignment horizontal="left" vertical="top" wrapText="1"/>
      <protection locked="0"/>
    </xf>
    <xf numFmtId="0" fontId="14" fillId="8" borderId="44" xfId="0" applyFont="1" applyFill="1" applyBorder="1" applyAlignment="1">
      <alignment horizontal="center" vertical="center" wrapText="1"/>
    </xf>
    <xf numFmtId="0" fontId="14" fillId="8" borderId="41" xfId="0" applyFont="1" applyFill="1" applyBorder="1" applyAlignment="1">
      <alignment horizontal="center" vertical="center" wrapText="1"/>
    </xf>
    <xf numFmtId="0" fontId="14" fillId="8" borderId="45" xfId="0" applyFont="1" applyFill="1" applyBorder="1" applyAlignment="1">
      <alignment horizontal="center" vertical="center" wrapText="1"/>
    </xf>
    <xf numFmtId="0" fontId="14" fillId="8" borderId="3" xfId="0" applyFont="1" applyFill="1" applyBorder="1" applyAlignment="1">
      <alignment horizontal="center" vertical="center" wrapText="1"/>
    </xf>
    <xf numFmtId="0" fontId="14" fillId="8" borderId="0" xfId="0" applyFont="1" applyFill="1" applyAlignment="1">
      <alignment horizontal="center" vertical="center" wrapText="1"/>
    </xf>
    <xf numFmtId="0" fontId="14" fillId="8" borderId="46" xfId="0" applyFont="1" applyFill="1" applyBorder="1" applyAlignment="1">
      <alignment horizontal="center" vertical="center" wrapText="1"/>
    </xf>
    <xf numFmtId="0" fontId="14" fillId="8" borderId="47" xfId="0" applyFont="1" applyFill="1" applyBorder="1" applyAlignment="1">
      <alignment horizontal="center" vertical="center" wrapText="1"/>
    </xf>
    <xf numFmtId="0" fontId="14" fillId="8" borderId="17" xfId="0" applyFont="1" applyFill="1" applyBorder="1" applyAlignment="1">
      <alignment horizontal="center" vertical="center" wrapText="1"/>
    </xf>
    <xf numFmtId="0" fontId="14" fillId="8" borderId="48"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6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7" fillId="2" borderId="24" xfId="0" applyFont="1" applyFill="1" applyBorder="1" applyAlignment="1">
      <alignment horizontal="center" vertical="center" shrinkToFit="1"/>
    </xf>
    <xf numFmtId="177" fontId="0" fillId="0" borderId="97" xfId="0" applyNumberFormat="1" applyBorder="1" applyAlignment="1" applyProtection="1">
      <alignment horizontal="center" vertical="center" shrinkToFit="1"/>
      <protection locked="0"/>
    </xf>
    <xf numFmtId="177" fontId="0" fillId="0" borderId="76" xfId="0" applyNumberFormat="1" applyBorder="1" applyAlignment="1" applyProtection="1">
      <alignment horizontal="center" vertical="center" shrinkToFit="1"/>
      <protection locked="0"/>
    </xf>
    <xf numFmtId="177" fontId="0" fillId="5" borderId="97" xfId="0" applyNumberFormat="1" applyFill="1" applyBorder="1" applyAlignment="1" applyProtection="1">
      <alignment horizontal="center" vertical="center" shrinkToFit="1"/>
      <protection locked="0"/>
    </xf>
    <xf numFmtId="177" fontId="0" fillId="5" borderId="76" xfId="0" applyNumberFormat="1" applyFill="1" applyBorder="1" applyAlignment="1" applyProtection="1">
      <alignment horizontal="center" vertical="center" shrinkToFit="1"/>
      <protection locked="0"/>
    </xf>
    <xf numFmtId="177" fontId="0" fillId="5" borderId="98" xfId="0" applyNumberFormat="1" applyFill="1" applyBorder="1" applyAlignment="1" applyProtection="1">
      <alignment horizontal="center" vertical="center" shrinkToFit="1"/>
      <protection locked="0"/>
    </xf>
    <xf numFmtId="177" fontId="0" fillId="0" borderId="99" xfId="0" applyNumberFormat="1" applyBorder="1" applyAlignment="1" applyProtection="1">
      <alignment horizontal="center" vertical="center" shrinkToFit="1"/>
      <protection locked="0"/>
    </xf>
    <xf numFmtId="0" fontId="0" fillId="6" borderId="73" xfId="0" applyFill="1" applyBorder="1" applyAlignment="1">
      <alignment horizontal="center" vertical="center"/>
    </xf>
    <xf numFmtId="0" fontId="0" fillId="6" borderId="66" xfId="0" applyFill="1" applyBorder="1" applyAlignment="1">
      <alignment horizontal="center" vertical="center"/>
    </xf>
    <xf numFmtId="0" fontId="0" fillId="5" borderId="12" xfId="0" applyFill="1" applyBorder="1" applyAlignment="1">
      <alignment horizontal="center" vertical="center"/>
    </xf>
    <xf numFmtId="0" fontId="0" fillId="5" borderId="22" xfId="0" applyFill="1" applyBorder="1" applyAlignment="1">
      <alignment horizontal="center" vertical="center"/>
    </xf>
    <xf numFmtId="0" fontId="0" fillId="5" borderId="23" xfId="0" applyFill="1" applyBorder="1" applyAlignment="1">
      <alignment horizontal="center" vertical="center"/>
    </xf>
    <xf numFmtId="0" fontId="0" fillId="2" borderId="40" xfId="0" applyFill="1" applyBorder="1" applyAlignment="1">
      <alignment horizontal="center" vertical="center"/>
    </xf>
    <xf numFmtId="0" fontId="0" fillId="2" borderId="41" xfId="0" applyFill="1" applyBorder="1" applyAlignment="1">
      <alignment horizontal="center" vertical="center"/>
    </xf>
    <xf numFmtId="0" fontId="0" fillId="2" borderId="42"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6" borderId="41" xfId="0" applyFill="1" applyBorder="1" applyAlignment="1">
      <alignment horizontal="center" vertical="center" wrapText="1"/>
    </xf>
    <xf numFmtId="0" fontId="0" fillId="6" borderId="62" xfId="0" applyFill="1" applyBorder="1" applyAlignment="1">
      <alignment horizontal="center" vertical="center" wrapText="1"/>
    </xf>
    <xf numFmtId="180" fontId="0" fillId="0" borderId="16" xfId="0" applyNumberFormat="1" applyBorder="1" applyAlignment="1" applyProtection="1">
      <alignment horizontal="center" vertical="center" shrinkToFit="1"/>
      <protection locked="0"/>
    </xf>
    <xf numFmtId="0" fontId="0" fillId="6" borderId="31" xfId="0" applyFill="1" applyBorder="1" applyAlignment="1">
      <alignment horizontal="center" vertical="center"/>
    </xf>
    <xf numFmtId="0" fontId="0" fillId="5" borderId="73" xfId="0" applyFill="1" applyBorder="1" applyAlignment="1" applyProtection="1">
      <alignment horizontal="left" vertical="center" wrapText="1"/>
      <protection locked="0"/>
    </xf>
    <xf numFmtId="0" fontId="0" fillId="5" borderId="1" xfId="0" applyFill="1" applyBorder="1" applyAlignment="1" applyProtection="1">
      <alignment horizontal="left" vertical="center" wrapText="1"/>
      <protection locked="0"/>
    </xf>
    <xf numFmtId="0" fontId="0" fillId="5" borderId="6" xfId="0" applyFill="1" applyBorder="1" applyAlignment="1" applyProtection="1">
      <alignment horizontal="left" vertical="center" wrapText="1"/>
      <protection locked="0"/>
    </xf>
    <xf numFmtId="0" fontId="0" fillId="5" borderId="7" xfId="0" applyFill="1" applyBorder="1" applyAlignment="1" applyProtection="1">
      <alignment horizontal="left" vertical="center" wrapText="1"/>
      <protection locked="0"/>
    </xf>
    <xf numFmtId="0" fontId="0" fillId="5" borderId="142" xfId="0" applyFill="1" applyBorder="1" applyAlignment="1" applyProtection="1">
      <alignment horizontal="left" vertical="center" wrapText="1"/>
      <protection locked="0"/>
    </xf>
    <xf numFmtId="0" fontId="0" fillId="5" borderId="41" xfId="0" applyFill="1" applyBorder="1" applyAlignment="1" applyProtection="1">
      <alignment horizontal="left" vertical="center"/>
      <protection locked="0"/>
    </xf>
    <xf numFmtId="0" fontId="0" fillId="5" borderId="42" xfId="0" applyFill="1" applyBorder="1" applyAlignment="1" applyProtection="1">
      <alignment horizontal="left" vertical="center"/>
      <protection locked="0"/>
    </xf>
    <xf numFmtId="0" fontId="0" fillId="5" borderId="0" xfId="0" applyFill="1" applyAlignment="1" applyProtection="1">
      <alignment horizontal="left" vertical="center"/>
      <protection locked="0"/>
    </xf>
    <xf numFmtId="0" fontId="0" fillId="5" borderId="89" xfId="0" applyFill="1" applyBorder="1" applyAlignment="1" applyProtection="1">
      <alignment horizontal="left" vertical="center"/>
      <protection locked="0"/>
    </xf>
    <xf numFmtId="0" fontId="0" fillId="5" borderId="7" xfId="0" applyFill="1" applyBorder="1" applyAlignment="1" applyProtection="1">
      <alignment horizontal="left" vertical="center"/>
      <protection locked="0"/>
    </xf>
    <xf numFmtId="0" fontId="0" fillId="5" borderId="142" xfId="0" applyFill="1" applyBorder="1" applyAlignment="1" applyProtection="1">
      <alignment horizontal="left" vertical="center"/>
      <protection locked="0"/>
    </xf>
    <xf numFmtId="0" fontId="0" fillId="6" borderId="24" xfId="0" applyFill="1" applyBorder="1" applyAlignment="1">
      <alignment horizontal="center" vertical="center" shrinkToFit="1"/>
    </xf>
    <xf numFmtId="0" fontId="0" fillId="6" borderId="25" xfId="0" applyFill="1" applyBorder="1" applyAlignment="1">
      <alignment horizontal="center" vertical="center" shrinkToFit="1"/>
    </xf>
    <xf numFmtId="0" fontId="0" fillId="6" borderId="26" xfId="0" applyFill="1" applyBorder="1" applyAlignment="1">
      <alignment horizontal="center" vertical="center" shrinkToFit="1"/>
    </xf>
    <xf numFmtId="0" fontId="0" fillId="0" borderId="11" xfId="0" applyBorder="1" applyAlignment="1" applyProtection="1">
      <alignment horizontal="center" vertical="center" shrinkToFit="1"/>
      <protection locked="0"/>
    </xf>
    <xf numFmtId="0" fontId="0" fillId="6" borderId="24" xfId="0" applyFill="1" applyBorder="1" applyAlignment="1">
      <alignment horizontal="center" vertical="center"/>
    </xf>
    <xf numFmtId="0" fontId="0" fillId="0" borderId="38" xfId="0" applyBorder="1" applyAlignment="1" applyProtection="1">
      <alignment horizontal="center" vertical="center" shrinkToFit="1"/>
      <protection locked="0"/>
    </xf>
    <xf numFmtId="0" fontId="0" fillId="6" borderId="97" xfId="0" applyFill="1" applyBorder="1" applyAlignment="1">
      <alignment horizontal="center" vertical="center"/>
    </xf>
    <xf numFmtId="0" fontId="0" fillId="6" borderId="76" xfId="0" applyFill="1" applyBorder="1" applyAlignment="1">
      <alignment horizontal="center" vertical="center"/>
    </xf>
    <xf numFmtId="0" fontId="0" fillId="6" borderId="98" xfId="0" applyFill="1" applyBorder="1" applyAlignment="1">
      <alignment horizontal="center" vertical="center"/>
    </xf>
    <xf numFmtId="0" fontId="0" fillId="0" borderId="141" xfId="0" applyBorder="1" applyAlignment="1">
      <alignment horizontal="center" vertical="center"/>
    </xf>
    <xf numFmtId="0" fontId="0" fillId="5" borderId="6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protection locked="0"/>
    </xf>
    <xf numFmtId="0" fontId="0" fillId="5" borderId="18" xfId="0" applyFill="1" applyBorder="1" applyAlignment="1" applyProtection="1">
      <alignment horizontal="left" vertical="center"/>
      <protection locked="0"/>
    </xf>
    <xf numFmtId="177" fontId="4" fillId="5" borderId="24" xfId="0" applyNumberFormat="1" applyFont="1" applyFill="1" applyBorder="1" applyAlignment="1" applyProtection="1">
      <alignment horizontal="center" vertical="center" shrinkToFit="1"/>
      <protection locked="0"/>
    </xf>
    <xf numFmtId="177" fontId="4" fillId="5" borderId="25" xfId="0" applyNumberFormat="1" applyFont="1" applyFill="1" applyBorder="1" applyAlignment="1" applyProtection="1">
      <alignment horizontal="center" vertical="center" shrinkToFit="1"/>
      <protection locked="0"/>
    </xf>
    <xf numFmtId="177" fontId="4" fillId="5" borderId="26" xfId="0" applyNumberFormat="1" applyFont="1" applyFill="1" applyBorder="1" applyAlignment="1" applyProtection="1">
      <alignment horizontal="center" vertical="center" shrinkToFit="1"/>
      <protection locked="0"/>
    </xf>
    <xf numFmtId="177" fontId="4" fillId="0" borderId="25" xfId="0" applyNumberFormat="1" applyFont="1" applyBorder="1" applyAlignment="1" applyProtection="1">
      <alignment horizontal="center" vertical="center" shrinkToFit="1"/>
      <protection locked="0"/>
    </xf>
    <xf numFmtId="177" fontId="4" fillId="0" borderId="34" xfId="0" applyNumberFormat="1" applyFont="1" applyBorder="1" applyAlignment="1" applyProtection="1">
      <alignment horizontal="center" vertical="center" shrinkToFit="1"/>
      <protection locked="0"/>
    </xf>
    <xf numFmtId="0" fontId="0" fillId="6" borderId="0" xfId="0" applyFill="1" applyAlignment="1">
      <alignment horizontal="center" vertical="center"/>
    </xf>
    <xf numFmtId="0" fontId="0" fillId="6" borderId="89" xfId="0" applyFill="1" applyBorder="1" applyAlignment="1">
      <alignment horizontal="center" vertical="center"/>
    </xf>
    <xf numFmtId="0" fontId="0" fillId="6" borderId="63" xfId="0" applyFill="1" applyBorder="1" applyAlignment="1">
      <alignment horizontal="center" vertical="center"/>
    </xf>
    <xf numFmtId="0" fontId="0" fillId="6" borderId="2" xfId="0" applyFill="1" applyBorder="1" applyAlignment="1">
      <alignment horizontal="center" vertical="center"/>
    </xf>
    <xf numFmtId="0" fontId="0" fillId="5" borderId="41" xfId="0" applyFill="1" applyBorder="1" applyAlignment="1" applyProtection="1">
      <alignment horizontal="left" vertical="center" wrapText="1" shrinkToFit="1"/>
      <protection locked="0"/>
    </xf>
    <xf numFmtId="0" fontId="0" fillId="5" borderId="42" xfId="0" applyFill="1" applyBorder="1" applyAlignment="1" applyProtection="1">
      <alignment horizontal="left" vertical="center" wrapText="1" shrinkToFit="1"/>
      <protection locked="0"/>
    </xf>
    <xf numFmtId="0" fontId="0" fillId="5" borderId="0" xfId="0" applyFill="1" applyAlignment="1" applyProtection="1">
      <alignment horizontal="left" vertical="center" wrapText="1" shrinkToFit="1"/>
      <protection locked="0"/>
    </xf>
    <xf numFmtId="0" fontId="0" fillId="5" borderId="89" xfId="0" applyFill="1" applyBorder="1" applyAlignment="1" applyProtection="1">
      <alignment horizontal="left" vertical="center" wrapText="1" shrinkToFit="1"/>
      <protection locked="0"/>
    </xf>
    <xf numFmtId="0" fontId="0" fillId="5" borderId="17" xfId="0" applyFill="1" applyBorder="1" applyAlignment="1" applyProtection="1">
      <alignment horizontal="left" vertical="center" wrapText="1" shrinkToFit="1"/>
      <protection locked="0"/>
    </xf>
    <xf numFmtId="0" fontId="0" fillId="5" borderId="18" xfId="0" applyFill="1" applyBorder="1" applyAlignment="1" applyProtection="1">
      <alignment horizontal="left" vertical="center" wrapText="1" shrinkToFit="1"/>
      <protection locked="0"/>
    </xf>
    <xf numFmtId="0" fontId="0" fillId="5" borderId="40" xfId="0" applyFill="1" applyBorder="1" applyAlignment="1" applyProtection="1">
      <alignment horizontal="left" vertical="center" wrapText="1" shrinkToFit="1"/>
      <protection locked="0"/>
    </xf>
    <xf numFmtId="0" fontId="0" fillId="5" borderId="62" xfId="0" applyFill="1" applyBorder="1" applyAlignment="1" applyProtection="1">
      <alignment horizontal="left" vertical="center" wrapText="1" shrinkToFit="1"/>
      <protection locked="0"/>
    </xf>
    <xf numFmtId="0" fontId="0" fillId="5" borderId="63" xfId="0" applyFill="1" applyBorder="1" applyAlignment="1" applyProtection="1">
      <alignment horizontal="left" vertical="center" wrapText="1" shrinkToFit="1"/>
      <protection locked="0"/>
    </xf>
    <xf numFmtId="0" fontId="0" fillId="5" borderId="2" xfId="0" applyFill="1" applyBorder="1" applyAlignment="1" applyProtection="1">
      <alignment horizontal="left" vertical="center" wrapText="1" shrinkToFit="1"/>
      <protection locked="0"/>
    </xf>
    <xf numFmtId="0" fontId="0" fillId="5" borderId="16" xfId="0" applyFill="1" applyBorder="1" applyAlignment="1" applyProtection="1">
      <alignment horizontal="left" vertical="center" wrapText="1" shrinkToFit="1"/>
      <protection locked="0"/>
    </xf>
    <xf numFmtId="0" fontId="0" fillId="5" borderId="31" xfId="0" applyFill="1" applyBorder="1" applyAlignment="1" applyProtection="1">
      <alignment horizontal="left" vertical="center" wrapText="1" shrinkToFit="1"/>
      <protection locked="0"/>
    </xf>
    <xf numFmtId="0" fontId="4" fillId="5" borderId="73" xfId="0" applyFont="1" applyFill="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1" xfId="0" applyFont="1" applyFill="1" applyBorder="1" applyAlignment="1" applyProtection="1">
      <alignment horizontal="left" vertical="center" wrapText="1"/>
      <protection locked="0"/>
    </xf>
    <xf numFmtId="0" fontId="4" fillId="5" borderId="0" xfId="0" applyFont="1" applyFill="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66"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5" borderId="41" xfId="0" applyFont="1" applyFill="1" applyBorder="1" applyAlignment="1" applyProtection="1">
      <alignment horizontal="left" vertical="center"/>
      <protection locked="0"/>
    </xf>
    <xf numFmtId="0" fontId="4" fillId="5" borderId="42" xfId="0" applyFont="1" applyFill="1" applyBorder="1" applyAlignment="1" applyProtection="1">
      <alignment horizontal="left" vertical="center"/>
      <protection locked="0"/>
    </xf>
    <xf numFmtId="0" fontId="4" fillId="5" borderId="0" xfId="0" applyFont="1" applyFill="1" applyAlignment="1" applyProtection="1">
      <alignment horizontal="left" vertical="center"/>
      <protection locked="0"/>
    </xf>
    <xf numFmtId="0" fontId="4" fillId="5" borderId="89" xfId="0" applyFont="1" applyFill="1" applyBorder="1" applyAlignment="1" applyProtection="1">
      <alignment horizontal="left" vertical="center"/>
      <protection locked="0"/>
    </xf>
    <xf numFmtId="0" fontId="4" fillId="5" borderId="17" xfId="0" applyFont="1" applyFill="1" applyBorder="1" applyAlignment="1" applyProtection="1">
      <alignment horizontal="left" vertical="center"/>
      <protection locked="0"/>
    </xf>
    <xf numFmtId="0" fontId="4" fillId="5" borderId="18" xfId="0" applyFont="1" applyFill="1" applyBorder="1" applyAlignment="1" applyProtection="1">
      <alignment horizontal="left" vertical="center"/>
      <protection locked="0"/>
    </xf>
    <xf numFmtId="0" fontId="4" fillId="6" borderId="24" xfId="0" applyFont="1" applyFill="1" applyBorder="1" applyAlignment="1">
      <alignment horizontal="center" vertical="center" shrinkToFit="1"/>
    </xf>
    <xf numFmtId="0" fontId="4" fillId="6" borderId="25" xfId="0" applyFont="1" applyFill="1" applyBorder="1" applyAlignment="1">
      <alignment horizontal="center" vertical="center" shrinkToFit="1"/>
    </xf>
    <xf numFmtId="0" fontId="4" fillId="6"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177" fontId="4" fillId="0" borderId="24" xfId="0" applyNumberFormat="1" applyFont="1" applyBorder="1" applyAlignment="1" applyProtection="1">
      <alignment horizontal="center" vertical="center" shrinkToFit="1"/>
      <protection locked="0"/>
    </xf>
    <xf numFmtId="0" fontId="4" fillId="6" borderId="24" xfId="0" applyFont="1" applyFill="1" applyBorder="1" applyAlignment="1">
      <alignment horizontal="center" vertical="center"/>
    </xf>
    <xf numFmtId="0" fontId="4" fillId="6" borderId="25" xfId="0" applyFont="1" applyFill="1" applyBorder="1" applyAlignment="1">
      <alignment horizontal="center" vertical="center"/>
    </xf>
    <xf numFmtId="0" fontId="4" fillId="6" borderId="26" xfId="0" applyFont="1" applyFill="1" applyBorder="1" applyAlignment="1">
      <alignment horizontal="center" vertical="center"/>
    </xf>
    <xf numFmtId="0" fontId="4" fillId="0" borderId="38" xfId="0" applyFont="1" applyBorder="1" applyAlignment="1" applyProtection="1">
      <alignment horizontal="center" vertical="center" shrinkToFit="1"/>
      <protection locked="0"/>
    </xf>
    <xf numFmtId="0" fontId="4" fillId="0" borderId="38" xfId="0" applyFont="1" applyBorder="1" applyAlignment="1">
      <alignment horizontal="center" vertical="center"/>
    </xf>
    <xf numFmtId="177" fontId="4" fillId="0" borderId="40" xfId="0" applyNumberFormat="1" applyFont="1" applyBorder="1" applyAlignment="1" applyProtection="1">
      <alignment horizontal="center" vertical="center" shrinkToFit="1"/>
      <protection locked="0"/>
    </xf>
    <xf numFmtId="177" fontId="4" fillId="0" borderId="41" xfId="0" applyNumberFormat="1" applyFont="1" applyBorder="1" applyAlignment="1" applyProtection="1">
      <alignment horizontal="center" vertical="center" shrinkToFit="1"/>
      <protection locked="0"/>
    </xf>
    <xf numFmtId="0" fontId="4" fillId="6" borderId="73" xfId="0" applyFont="1" applyFill="1" applyBorder="1" applyAlignment="1">
      <alignment horizontal="center" vertical="center"/>
    </xf>
    <xf numFmtId="0" fontId="4" fillId="6" borderId="41" xfId="0" applyFont="1" applyFill="1" applyBorder="1" applyAlignment="1">
      <alignment horizontal="center" vertical="center"/>
    </xf>
    <xf numFmtId="0" fontId="4" fillId="6" borderId="42" xfId="0" applyFont="1" applyFill="1" applyBorder="1" applyAlignment="1">
      <alignment horizontal="center" vertical="center"/>
    </xf>
    <xf numFmtId="0" fontId="4" fillId="6" borderId="66" xfId="0" applyFont="1" applyFill="1" applyBorder="1" applyAlignment="1">
      <alignment horizontal="center" vertical="center"/>
    </xf>
    <xf numFmtId="0" fontId="4" fillId="6" borderId="17" xfId="0" applyFont="1" applyFill="1" applyBorder="1" applyAlignment="1">
      <alignment horizontal="center" vertical="center"/>
    </xf>
    <xf numFmtId="0" fontId="4" fillId="6" borderId="18" xfId="0" applyFont="1" applyFill="1" applyBorder="1" applyAlignment="1">
      <alignment horizontal="center" vertical="center"/>
    </xf>
    <xf numFmtId="0" fontId="4" fillId="6" borderId="40" xfId="0" applyFont="1" applyFill="1" applyBorder="1" applyAlignment="1">
      <alignment horizontal="center" vertical="center"/>
    </xf>
    <xf numFmtId="0" fontId="4" fillId="6" borderId="16" xfId="0" applyFont="1" applyFill="1" applyBorder="1" applyAlignment="1">
      <alignment horizontal="center" vertical="center"/>
    </xf>
    <xf numFmtId="0" fontId="4" fillId="5" borderId="12" xfId="0" applyFont="1" applyFill="1" applyBorder="1" applyAlignment="1">
      <alignment horizontal="center" vertical="center"/>
    </xf>
    <xf numFmtId="0" fontId="4" fillId="5" borderId="22" xfId="0" applyFont="1" applyFill="1" applyBorder="1" applyAlignment="1">
      <alignment horizontal="center" vertical="center"/>
    </xf>
    <xf numFmtId="0" fontId="4" fillId="5" borderId="23"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3" borderId="40" xfId="0" applyFont="1" applyFill="1" applyBorder="1" applyAlignment="1">
      <alignment horizontal="center" vertical="center"/>
    </xf>
    <xf numFmtId="0" fontId="4" fillId="3" borderId="41" xfId="0" applyFont="1" applyFill="1" applyBorder="1" applyAlignment="1">
      <alignment horizontal="center" vertical="center"/>
    </xf>
    <xf numFmtId="0" fontId="4" fillId="3" borderId="42" xfId="0" applyFont="1" applyFill="1" applyBorder="1" applyAlignment="1">
      <alignment horizontal="center" vertical="center"/>
    </xf>
    <xf numFmtId="0" fontId="4" fillId="6" borderId="41" xfId="0" applyFont="1" applyFill="1" applyBorder="1" applyAlignment="1">
      <alignment horizontal="center" vertical="center" wrapText="1"/>
    </xf>
    <xf numFmtId="0" fontId="4" fillId="6" borderId="62" xfId="0" applyFont="1" applyFill="1" applyBorder="1" applyAlignment="1">
      <alignment horizontal="center" vertical="center" wrapText="1"/>
    </xf>
    <xf numFmtId="180" fontId="4" fillId="0" borderId="16" xfId="0" applyNumberFormat="1" applyFont="1" applyBorder="1" applyAlignment="1" applyProtection="1">
      <alignment horizontal="center" vertical="center" shrinkToFit="1"/>
      <protection locked="0"/>
    </xf>
    <xf numFmtId="180" fontId="4" fillId="0" borderId="17" xfId="0" applyNumberFormat="1" applyFont="1" applyBorder="1" applyAlignment="1" applyProtection="1">
      <alignment horizontal="center" vertical="center" shrinkToFit="1"/>
      <protection locked="0"/>
    </xf>
    <xf numFmtId="0" fontId="4" fillId="3" borderId="17" xfId="0" applyFont="1" applyFill="1" applyBorder="1" applyAlignment="1">
      <alignment horizontal="center" vertical="center"/>
    </xf>
    <xf numFmtId="0" fontId="4" fillId="3" borderId="18" xfId="0" applyFont="1" applyFill="1" applyBorder="1" applyAlignment="1">
      <alignment horizontal="center" vertical="center"/>
    </xf>
    <xf numFmtId="0" fontId="4" fillId="6" borderId="31" xfId="0" applyFont="1" applyFill="1" applyBorder="1" applyAlignment="1">
      <alignment horizontal="center" vertical="center"/>
    </xf>
    <xf numFmtId="177" fontId="4" fillId="0" borderId="97" xfId="0" applyNumberFormat="1" applyFont="1" applyBorder="1" applyAlignment="1" applyProtection="1">
      <alignment horizontal="center" vertical="center" shrinkToFit="1"/>
      <protection locked="0"/>
    </xf>
    <xf numFmtId="177" fontId="4" fillId="0" borderId="76" xfId="0" applyNumberFormat="1" applyFont="1" applyBorder="1" applyAlignment="1" applyProtection="1">
      <alignment horizontal="center" vertical="center" shrinkToFit="1"/>
      <protection locked="0"/>
    </xf>
    <xf numFmtId="177" fontId="4" fillId="5" borderId="97" xfId="0" applyNumberFormat="1" applyFont="1" applyFill="1" applyBorder="1" applyAlignment="1" applyProtection="1">
      <alignment horizontal="center" vertical="center" shrinkToFit="1"/>
      <protection locked="0"/>
    </xf>
    <xf numFmtId="177" fontId="4" fillId="5" borderId="76" xfId="0" applyNumberFormat="1" applyFont="1" applyFill="1" applyBorder="1" applyAlignment="1" applyProtection="1">
      <alignment horizontal="center" vertical="center" shrinkToFit="1"/>
      <protection locked="0"/>
    </xf>
    <xf numFmtId="177" fontId="4" fillId="5" borderId="98" xfId="0" applyNumberFormat="1" applyFont="1" applyFill="1" applyBorder="1" applyAlignment="1" applyProtection="1">
      <alignment horizontal="center" vertical="center" shrinkToFit="1"/>
      <protection locked="0"/>
    </xf>
    <xf numFmtId="177" fontId="4" fillId="0" borderId="99" xfId="0" applyNumberFormat="1" applyFont="1" applyBorder="1" applyAlignment="1" applyProtection="1">
      <alignment horizontal="center" vertical="center" shrinkToFit="1"/>
      <protection locked="0"/>
    </xf>
    <xf numFmtId="0" fontId="4" fillId="6" borderId="0" xfId="0" applyFont="1" applyFill="1" applyAlignment="1">
      <alignment horizontal="center" vertical="center"/>
    </xf>
    <xf numFmtId="0" fontId="4" fillId="6" borderId="89" xfId="0" applyFont="1" applyFill="1" applyBorder="1" applyAlignment="1">
      <alignment horizontal="center" vertical="center"/>
    </xf>
    <xf numFmtId="0" fontId="4" fillId="6" borderId="63" xfId="0" applyFont="1" applyFill="1" applyBorder="1" applyAlignment="1">
      <alignment horizontal="center" vertical="center"/>
    </xf>
    <xf numFmtId="0" fontId="4" fillId="6" borderId="2" xfId="0" applyFont="1" applyFill="1" applyBorder="1" applyAlignment="1">
      <alignment horizontal="center" vertical="center"/>
    </xf>
    <xf numFmtId="0" fontId="4" fillId="5" borderId="41" xfId="0" applyFont="1" applyFill="1" applyBorder="1" applyAlignment="1" applyProtection="1">
      <alignment horizontal="left" vertical="center" wrapText="1" shrinkToFit="1"/>
      <protection locked="0"/>
    </xf>
    <xf numFmtId="0" fontId="4" fillId="5" borderId="42" xfId="0" applyFont="1" applyFill="1" applyBorder="1" applyAlignment="1" applyProtection="1">
      <alignment horizontal="left" vertical="center" wrapText="1" shrinkToFit="1"/>
      <protection locked="0"/>
    </xf>
    <xf numFmtId="0" fontId="4" fillId="5" borderId="0" xfId="0" applyFont="1" applyFill="1" applyAlignment="1" applyProtection="1">
      <alignment horizontal="left" vertical="center" wrapText="1" shrinkToFit="1"/>
      <protection locked="0"/>
    </xf>
    <xf numFmtId="0" fontId="4" fillId="5" borderId="89" xfId="0" applyFont="1" applyFill="1" applyBorder="1" applyAlignment="1" applyProtection="1">
      <alignment horizontal="left" vertical="center" wrapText="1" shrinkToFit="1"/>
      <protection locked="0"/>
    </xf>
    <xf numFmtId="0" fontId="4" fillId="5" borderId="17" xfId="0" applyFont="1" applyFill="1" applyBorder="1" applyAlignment="1" applyProtection="1">
      <alignment horizontal="left" vertical="center" wrapText="1" shrinkToFit="1"/>
      <protection locked="0"/>
    </xf>
    <xf numFmtId="0" fontId="4" fillId="5" borderId="18" xfId="0" applyFont="1" applyFill="1" applyBorder="1" applyAlignment="1" applyProtection="1">
      <alignment horizontal="left" vertical="center" wrapText="1" shrinkToFit="1"/>
      <protection locked="0"/>
    </xf>
    <xf numFmtId="0" fontId="4" fillId="5" borderId="40" xfId="0" applyFont="1" applyFill="1" applyBorder="1" applyAlignment="1" applyProtection="1">
      <alignment horizontal="left" vertical="center" wrapText="1" shrinkToFit="1"/>
      <protection locked="0"/>
    </xf>
    <xf numFmtId="0" fontId="4" fillId="5" borderId="62" xfId="0" applyFont="1" applyFill="1" applyBorder="1" applyAlignment="1" applyProtection="1">
      <alignment horizontal="left" vertical="center" wrapText="1" shrinkToFit="1"/>
      <protection locked="0"/>
    </xf>
    <xf numFmtId="0" fontId="4" fillId="5" borderId="63" xfId="0" applyFont="1" applyFill="1" applyBorder="1" applyAlignment="1" applyProtection="1">
      <alignment horizontal="left" vertical="center" wrapText="1" shrinkToFit="1"/>
      <protection locked="0"/>
    </xf>
    <xf numFmtId="0" fontId="4" fillId="5" borderId="2" xfId="0" applyFont="1" applyFill="1" applyBorder="1" applyAlignment="1" applyProtection="1">
      <alignment horizontal="left" vertical="center" wrapText="1" shrinkToFit="1"/>
      <protection locked="0"/>
    </xf>
    <xf numFmtId="0" fontId="4" fillId="5" borderId="16" xfId="0" applyFont="1" applyFill="1" applyBorder="1" applyAlignment="1" applyProtection="1">
      <alignment horizontal="left" vertical="center" wrapText="1" shrinkToFit="1"/>
      <protection locked="0"/>
    </xf>
    <xf numFmtId="0" fontId="4" fillId="5" borderId="31" xfId="0" applyFont="1" applyFill="1" applyBorder="1" applyAlignment="1" applyProtection="1">
      <alignment horizontal="left" vertical="center" wrapText="1" shrinkToFit="1"/>
      <protection locked="0"/>
    </xf>
    <xf numFmtId="0" fontId="4" fillId="5" borderId="6" xfId="0" applyFont="1" applyFill="1" applyBorder="1" applyAlignment="1" applyProtection="1">
      <alignment horizontal="left" vertical="center" wrapText="1"/>
      <protection locked="0"/>
    </xf>
    <xf numFmtId="0" fontId="4" fillId="5" borderId="7" xfId="0" applyFont="1" applyFill="1" applyBorder="1" applyAlignment="1" applyProtection="1">
      <alignment horizontal="left" vertical="center" wrapText="1"/>
      <protection locked="0"/>
    </xf>
    <xf numFmtId="0" fontId="4" fillId="5" borderId="142" xfId="0" applyFont="1" applyFill="1" applyBorder="1" applyAlignment="1" applyProtection="1">
      <alignment horizontal="left" vertical="center" wrapText="1"/>
      <protection locked="0"/>
    </xf>
    <xf numFmtId="0" fontId="4" fillId="5" borderId="7" xfId="0" applyFont="1" applyFill="1" applyBorder="1" applyAlignment="1" applyProtection="1">
      <alignment horizontal="left" vertical="center"/>
      <protection locked="0"/>
    </xf>
    <xf numFmtId="0" fontId="4" fillId="5" borderId="142" xfId="0" applyFont="1" applyFill="1" applyBorder="1" applyAlignment="1" applyProtection="1">
      <alignment horizontal="left" vertical="center"/>
      <protection locked="0"/>
    </xf>
    <xf numFmtId="0" fontId="4" fillId="6" borderId="97" xfId="0" applyFont="1" applyFill="1" applyBorder="1" applyAlignment="1">
      <alignment horizontal="center" vertical="center"/>
    </xf>
    <xf numFmtId="0" fontId="4" fillId="6" borderId="76" xfId="0" applyFont="1" applyFill="1" applyBorder="1" applyAlignment="1">
      <alignment horizontal="center" vertical="center"/>
    </xf>
    <xf numFmtId="0" fontId="4" fillId="6" borderId="98" xfId="0" applyFont="1" applyFill="1" applyBorder="1" applyAlignment="1">
      <alignment horizontal="center" vertical="center"/>
    </xf>
    <xf numFmtId="0" fontId="4" fillId="0" borderId="141" xfId="0" applyFont="1" applyBorder="1" applyAlignment="1">
      <alignment horizontal="center" vertical="center"/>
    </xf>
    <xf numFmtId="177" fontId="0" fillId="0" borderId="19" xfId="0" applyNumberFormat="1" applyFont="1" applyBorder="1" applyAlignment="1" applyProtection="1">
      <alignment horizontal="center" vertical="center"/>
      <protection locked="0"/>
    </xf>
    <xf numFmtId="177" fontId="0" fillId="0" borderId="20" xfId="0" applyNumberFormat="1" applyFont="1" applyBorder="1" applyAlignment="1" applyProtection="1">
      <alignment horizontal="center" vertical="center"/>
      <protection locked="0"/>
    </xf>
    <xf numFmtId="177" fontId="0" fillId="0" borderId="67" xfId="0" applyNumberFormat="1" applyFont="1" applyBorder="1" applyAlignment="1" applyProtection="1">
      <alignment horizontal="center" vertical="center"/>
      <protection locked="0"/>
    </xf>
    <xf numFmtId="0" fontId="0" fillId="6" borderId="1" xfId="0" applyFill="1" applyBorder="1" applyAlignment="1">
      <alignment horizontal="center" vertical="center"/>
    </xf>
    <xf numFmtId="0" fontId="0" fillId="0" borderId="117"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177" fontId="0" fillId="0" borderId="26" xfId="0" applyNumberFormat="1" applyFont="1" applyBorder="1" applyAlignment="1" applyProtection="1">
      <alignment horizontal="center" vertical="center" shrinkToFit="1"/>
      <protection locked="0"/>
    </xf>
    <xf numFmtId="0" fontId="0" fillId="2" borderId="63" xfId="0" applyFill="1" applyBorder="1" applyAlignment="1">
      <alignment horizontal="center" vertical="center"/>
    </xf>
    <xf numFmtId="0" fontId="0" fillId="2" borderId="0" xfId="0" applyFill="1" applyAlignment="1">
      <alignment horizontal="center" vertical="center"/>
    </xf>
    <xf numFmtId="0" fontId="0" fillId="2" borderId="89" xfId="0" applyFill="1" applyBorder="1" applyAlignment="1">
      <alignment horizontal="center" vertical="center"/>
    </xf>
    <xf numFmtId="0" fontId="0" fillId="2" borderId="135" xfId="0" applyFill="1" applyBorder="1" applyAlignment="1">
      <alignment horizontal="center" vertical="center"/>
    </xf>
    <xf numFmtId="0" fontId="0" fillId="2" borderId="126" xfId="0" applyFill="1" applyBorder="1" applyAlignment="1">
      <alignment horizontal="center" vertical="center"/>
    </xf>
    <xf numFmtId="0" fontId="0" fillId="3" borderId="63" xfId="0" applyFill="1" applyBorder="1" applyAlignment="1">
      <alignment horizontal="center" vertical="center"/>
    </xf>
    <xf numFmtId="0" fontId="0" fillId="3" borderId="0" xfId="0" applyFill="1" applyAlignment="1">
      <alignment horizontal="center" vertical="center"/>
    </xf>
    <xf numFmtId="0" fontId="0" fillId="3" borderId="89"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0" borderId="22" xfId="0" applyBorder="1" applyAlignment="1">
      <alignment horizontal="center" vertical="center" shrinkToFit="1"/>
    </xf>
    <xf numFmtId="0" fontId="0" fillId="0" borderId="23" xfId="0" applyBorder="1" applyAlignment="1">
      <alignment horizontal="center" vertical="center" shrinkToFit="1"/>
    </xf>
    <xf numFmtId="0" fontId="0" fillId="2" borderId="24" xfId="0" applyFill="1" applyBorder="1" applyAlignment="1">
      <alignment horizontal="center" vertical="center"/>
    </xf>
    <xf numFmtId="56" fontId="0" fillId="0" borderId="73" xfId="0" applyNumberFormat="1"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177" fontId="4" fillId="0" borderId="11" xfId="0" applyNumberFormat="1" applyFont="1" applyBorder="1" applyAlignment="1" applyProtection="1">
      <alignment horizontal="center" vertical="center" shrinkToFit="1"/>
      <protection locked="0"/>
    </xf>
    <xf numFmtId="0" fontId="0" fillId="2" borderId="24" xfId="0" applyFill="1" applyBorder="1" applyAlignment="1">
      <alignment horizontal="center" vertical="center" shrinkToFit="1"/>
    </xf>
    <xf numFmtId="0" fontId="0" fillId="0" borderId="25" xfId="0" applyBorder="1" applyAlignment="1">
      <alignment horizontal="center" vertical="center" shrinkToFit="1"/>
    </xf>
    <xf numFmtId="0" fontId="0" fillId="0" borderId="26" xfId="0" applyBorder="1" applyAlignment="1">
      <alignment horizontal="center" vertical="center" shrinkToFit="1"/>
    </xf>
    <xf numFmtId="49" fontId="0" fillId="0" borderId="24" xfId="0" applyNumberFormat="1" applyBorder="1" applyAlignment="1" applyProtection="1">
      <alignment horizontal="center" vertical="center" shrinkToFit="1"/>
      <protection locked="0"/>
    </xf>
    <xf numFmtId="49" fontId="0" fillId="0" borderId="25" xfId="0" applyNumberFormat="1" applyBorder="1" applyAlignment="1" applyProtection="1">
      <alignment horizontal="center" vertical="center" shrinkToFit="1"/>
      <protection locked="0"/>
    </xf>
    <xf numFmtId="49" fontId="0" fillId="0" borderId="34" xfId="0" applyNumberFormat="1" applyBorder="1" applyAlignment="1" applyProtection="1">
      <alignment horizontal="center" vertical="center" shrinkToFit="1"/>
      <protection locked="0"/>
    </xf>
    <xf numFmtId="9" fontId="0" fillId="5" borderId="73" xfId="0" applyNumberFormat="1" applyFill="1" applyBorder="1" applyAlignment="1" applyProtection="1">
      <alignment vertical="center" wrapText="1"/>
      <protection locked="0"/>
    </xf>
    <xf numFmtId="9" fontId="0" fillId="5" borderId="41" xfId="0" applyNumberFormat="1" applyFill="1" applyBorder="1" applyAlignment="1" applyProtection="1">
      <alignment vertical="center" wrapText="1"/>
      <protection locked="0"/>
    </xf>
    <xf numFmtId="9" fontId="0" fillId="5" borderId="42" xfId="0" applyNumberFormat="1" applyFill="1" applyBorder="1" applyAlignment="1" applyProtection="1">
      <alignment vertical="center" wrapText="1"/>
      <protection locked="0"/>
    </xf>
    <xf numFmtId="9" fontId="0" fillId="5" borderId="66" xfId="0" applyNumberFormat="1" applyFill="1" applyBorder="1" applyAlignment="1" applyProtection="1">
      <alignment vertical="center" wrapText="1"/>
      <protection locked="0"/>
    </xf>
    <xf numFmtId="9" fontId="0" fillId="5" borderId="17" xfId="0" applyNumberFormat="1" applyFill="1" applyBorder="1" applyAlignment="1" applyProtection="1">
      <alignment vertical="center" wrapText="1"/>
      <protection locked="0"/>
    </xf>
    <xf numFmtId="9" fontId="0" fillId="5" borderId="18" xfId="0" applyNumberFormat="1" applyFill="1" applyBorder="1" applyAlignment="1" applyProtection="1">
      <alignment vertical="center" wrapText="1"/>
      <protection locked="0"/>
    </xf>
    <xf numFmtId="0" fontId="4" fillId="5" borderId="40"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177" fontId="4" fillId="0" borderId="26" xfId="0" applyNumberFormat="1"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24" xfId="0" applyFont="1" applyBorder="1" applyAlignment="1">
      <alignment horizontal="center" vertical="center"/>
    </xf>
    <xf numFmtId="0" fontId="0" fillId="0" borderId="25" xfId="0" applyFont="1" applyBorder="1" applyAlignment="1">
      <alignment horizontal="center" vertical="center"/>
    </xf>
    <xf numFmtId="0" fontId="0" fillId="0" borderId="26" xfId="0" applyFont="1" applyBorder="1" applyAlignment="1">
      <alignment horizontal="center" vertical="center"/>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76" xfId="0" applyBorder="1" applyAlignment="1" applyProtection="1">
      <alignment horizontal="left" vertical="center" wrapText="1"/>
      <protection locked="0"/>
    </xf>
    <xf numFmtId="0" fontId="0" fillId="0" borderId="99" xfId="0"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75" xfId="0" applyBorder="1" applyAlignment="1" applyProtection="1">
      <alignment horizontal="center" vertical="center" textRotation="255" wrapText="1"/>
      <protection locked="0"/>
    </xf>
    <xf numFmtId="0" fontId="0" fillId="0" borderId="76" xfId="0" applyBorder="1" applyAlignment="1" applyProtection="1">
      <alignment horizontal="center" vertical="center" textRotation="255" wrapText="1"/>
      <protection locked="0"/>
    </xf>
    <xf numFmtId="0" fontId="0" fillId="0" borderId="77" xfId="0" applyBorder="1" applyAlignment="1" applyProtection="1">
      <alignment horizontal="center" vertical="center" textRotation="255" wrapText="1"/>
      <protection locked="0"/>
    </xf>
    <xf numFmtId="0" fontId="0" fillId="0" borderId="100" xfId="0"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0" fontId="0" fillId="0" borderId="42" xfId="0" applyBorder="1" applyAlignment="1">
      <alignment horizontal="center" vertical="center"/>
    </xf>
    <xf numFmtId="0" fontId="45" fillId="0" borderId="41" xfId="0" applyFont="1" applyBorder="1" applyAlignment="1" applyProtection="1">
      <alignment horizontal="left" vertical="center" wrapText="1"/>
      <protection locked="0"/>
    </xf>
    <xf numFmtId="0" fontId="45" fillId="0" borderId="62" xfId="0" applyFont="1" applyBorder="1" applyAlignment="1" applyProtection="1">
      <alignment horizontal="left" vertical="center" wrapText="1"/>
      <protection locked="0"/>
    </xf>
    <xf numFmtId="0" fontId="0" fillId="0" borderId="55" xfId="0" applyBorder="1" applyAlignment="1">
      <alignment horizontal="center" vertical="center" wrapText="1"/>
    </xf>
    <xf numFmtId="0" fontId="0" fillId="0" borderId="56" xfId="0" applyBorder="1" applyAlignment="1">
      <alignment horizontal="center" vertical="center"/>
    </xf>
    <xf numFmtId="0" fontId="0" fillId="0" borderId="57" xfId="0" applyBorder="1" applyAlignment="1">
      <alignment horizontal="center" vertical="center"/>
    </xf>
    <xf numFmtId="0" fontId="45" fillId="0" borderId="56" xfId="0" applyFont="1" applyBorder="1" applyAlignment="1" applyProtection="1">
      <alignment horizontal="left" vertical="center" wrapText="1"/>
      <protection locked="0"/>
    </xf>
    <xf numFmtId="0" fontId="45" fillId="0" borderId="58" xfId="0" applyFont="1" applyBorder="1" applyAlignment="1" applyProtection="1">
      <alignment horizontal="left" vertical="center" wrapText="1"/>
      <protection locked="0"/>
    </xf>
    <xf numFmtId="49" fontId="21" fillId="0" borderId="25" xfId="0" applyNumberFormat="1" applyFont="1" applyBorder="1" applyAlignment="1" applyProtection="1">
      <alignment horizontal="center" vertical="center" wrapText="1"/>
      <protection locked="0"/>
    </xf>
    <xf numFmtId="179" fontId="23" fillId="0" borderId="25" xfId="0" applyNumberFormat="1" applyFont="1" applyBorder="1" applyAlignment="1" applyProtection="1">
      <alignment horizontal="center" vertical="center" wrapText="1"/>
      <protection locked="0"/>
    </xf>
    <xf numFmtId="0" fontId="4" fillId="0" borderId="76" xfId="0" applyFont="1" applyBorder="1" applyAlignment="1" applyProtection="1">
      <alignment horizontal="left" vertical="center" wrapText="1"/>
      <protection locked="0"/>
    </xf>
    <xf numFmtId="0" fontId="4" fillId="0" borderId="99" xfId="0" applyFont="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0" fillId="5" borderId="75" xfId="0" applyFill="1" applyBorder="1" applyAlignment="1" applyProtection="1">
      <alignment horizontal="left" vertical="center" wrapText="1"/>
      <protection locked="0"/>
    </xf>
    <xf numFmtId="0" fontId="0" fillId="5" borderId="76" xfId="0" applyFill="1" applyBorder="1" applyAlignment="1" applyProtection="1">
      <alignment horizontal="left" vertical="center" wrapText="1"/>
      <protection locked="0"/>
    </xf>
    <xf numFmtId="0" fontId="0" fillId="5" borderId="99" xfId="0" applyFill="1" applyBorder="1" applyAlignment="1" applyProtection="1">
      <alignment horizontal="left" vertical="center" wrapText="1"/>
      <protection locked="0"/>
    </xf>
    <xf numFmtId="0" fontId="14" fillId="3" borderId="138" xfId="0" applyFont="1" applyFill="1" applyBorder="1" applyAlignment="1">
      <alignment horizontal="center" vertical="center" wrapText="1"/>
    </xf>
    <xf numFmtId="0" fontId="0" fillId="3" borderId="139" xfId="0" applyFill="1" applyBorder="1" applyAlignment="1">
      <alignment horizontal="center" vertical="center" wrapText="1"/>
    </xf>
    <xf numFmtId="0" fontId="0" fillId="3" borderId="140" xfId="0" applyFill="1" applyBorder="1" applyAlignment="1">
      <alignment horizontal="center" vertical="center" wrapText="1"/>
    </xf>
    <xf numFmtId="0" fontId="14" fillId="2" borderId="47" xfId="3" applyFont="1" applyFill="1" applyBorder="1" applyAlignment="1">
      <alignment horizontal="center" vertical="center" wrapText="1" shrinkToFit="1"/>
    </xf>
    <xf numFmtId="0" fontId="14" fillId="2" borderId="17" xfId="3" applyFont="1" applyFill="1" applyBorder="1" applyAlignment="1">
      <alignment horizontal="center" vertical="center" wrapText="1" shrinkToFit="1"/>
    </xf>
    <xf numFmtId="0" fontId="14" fillId="2" borderId="48" xfId="3" applyFont="1" applyFill="1" applyBorder="1" applyAlignment="1">
      <alignment horizontal="center" vertical="center" wrapText="1" shrinkToFit="1"/>
    </xf>
    <xf numFmtId="0" fontId="0" fillId="5" borderId="33" xfId="3" applyFont="1" applyFill="1" applyBorder="1" applyAlignment="1">
      <alignment horizontal="left" vertical="center" wrapText="1" shrinkToFit="1"/>
    </xf>
    <xf numFmtId="0" fontId="0" fillId="5" borderId="25" xfId="3" applyFont="1" applyFill="1" applyBorder="1" applyAlignment="1">
      <alignment horizontal="left" vertical="center" wrapText="1" shrinkToFit="1"/>
    </xf>
    <xf numFmtId="0" fontId="0" fillId="5" borderId="26" xfId="3" applyFont="1" applyFill="1" applyBorder="1" applyAlignment="1">
      <alignment horizontal="left" vertical="center" wrapText="1" shrinkToFit="1"/>
    </xf>
    <xf numFmtId="0" fontId="14" fillId="6" borderId="24" xfId="3" applyFont="1" applyFill="1" applyBorder="1" applyAlignment="1">
      <alignment horizontal="center" vertical="center" wrapText="1" shrinkToFit="1"/>
    </xf>
    <xf numFmtId="0" fontId="14" fillId="6" borderId="25" xfId="3" applyFont="1" applyFill="1" applyBorder="1" applyAlignment="1">
      <alignment horizontal="center" vertical="center" wrapText="1" shrinkToFit="1"/>
    </xf>
    <xf numFmtId="0" fontId="14" fillId="6" borderId="26" xfId="3" applyFont="1" applyFill="1" applyBorder="1" applyAlignment="1">
      <alignment horizontal="center" vertical="center" wrapText="1" shrinkToFit="1"/>
    </xf>
    <xf numFmtId="0" fontId="0" fillId="5" borderId="24" xfId="3" applyFont="1" applyFill="1" applyBorder="1" applyAlignment="1">
      <alignment horizontal="left" vertical="center" wrapText="1" shrinkToFit="1"/>
    </xf>
    <xf numFmtId="0" fontId="0" fillId="5" borderId="34" xfId="3" applyFont="1" applyFill="1" applyBorder="1" applyAlignment="1">
      <alignment horizontal="left" vertical="center" wrapText="1" shrinkToFit="1"/>
    </xf>
    <xf numFmtId="0" fontId="10" fillId="8" borderId="47" xfId="3" applyFont="1" applyFill="1" applyBorder="1" applyAlignment="1">
      <alignment horizontal="center" vertical="center" wrapText="1"/>
    </xf>
    <xf numFmtId="0" fontId="10" fillId="8" borderId="17" xfId="3" applyFont="1" applyFill="1" applyBorder="1" applyAlignment="1">
      <alignment horizontal="center" vertical="center" wrapText="1"/>
    </xf>
    <xf numFmtId="0" fontId="0" fillId="0" borderId="33" xfId="1" applyFont="1" applyBorder="1" applyAlignment="1" applyProtection="1">
      <alignment horizontal="left" vertical="top" wrapText="1"/>
      <protection locked="0"/>
    </xf>
    <xf numFmtId="0" fontId="4" fillId="0" borderId="25" xfId="1" applyFont="1" applyBorder="1" applyAlignment="1" applyProtection="1">
      <alignment horizontal="left" vertical="top" wrapText="1"/>
      <protection locked="0"/>
    </xf>
    <xf numFmtId="0" fontId="4" fillId="0" borderId="34" xfId="1" applyFont="1" applyBorder="1" applyAlignment="1" applyProtection="1">
      <alignment horizontal="left" vertical="top" wrapText="1"/>
      <protection locked="0"/>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3" fillId="0" borderId="40" xfId="2" applyFont="1" applyBorder="1" applyAlignment="1" applyProtection="1">
      <alignment horizontal="left" vertical="center" wrapText="1" shrinkToFit="1"/>
      <protection locked="0"/>
    </xf>
    <xf numFmtId="0" fontId="13" fillId="0" borderId="41" xfId="2" applyFont="1" applyBorder="1" applyAlignment="1" applyProtection="1">
      <alignment horizontal="left" vertical="center" wrapText="1" shrinkToFit="1"/>
      <protection locked="0"/>
    </xf>
    <xf numFmtId="0" fontId="13" fillId="0" borderId="62" xfId="2" applyFont="1" applyBorder="1" applyAlignment="1" applyProtection="1">
      <alignment horizontal="left" vertical="center" wrapText="1" shrinkToFit="1"/>
      <protection locked="0"/>
    </xf>
    <xf numFmtId="0" fontId="14" fillId="2" borderId="32" xfId="3" applyFont="1" applyFill="1" applyBorder="1" applyAlignment="1">
      <alignment horizontal="center" vertical="center"/>
    </xf>
    <xf numFmtId="0" fontId="14" fillId="2" borderId="25" xfId="3" applyFont="1" applyFill="1" applyBorder="1" applyAlignment="1">
      <alignment horizontal="center" vertical="center"/>
    </xf>
    <xf numFmtId="0" fontId="13" fillId="0" borderId="33" xfId="1" applyFont="1" applyBorder="1" applyAlignment="1">
      <alignment horizontal="left" vertical="center" wrapText="1" shrinkToFit="1"/>
    </xf>
    <xf numFmtId="0" fontId="13" fillId="0" borderId="25" xfId="1" applyFont="1" applyBorder="1" applyAlignment="1">
      <alignment horizontal="left" vertical="center" wrapText="1" shrinkToFit="1"/>
    </xf>
    <xf numFmtId="0" fontId="13" fillId="0" borderId="34" xfId="1" applyFont="1" applyBorder="1" applyAlignment="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0" fillId="2" borderId="16" xfId="1" applyFont="1" applyFill="1" applyBorder="1" applyAlignment="1">
      <alignment horizontal="center" vertical="center" wrapText="1"/>
    </xf>
    <xf numFmtId="0" fontId="0" fillId="0" borderId="18" xfId="0" applyBorder="1" applyAlignment="1">
      <alignment horizontal="center" vertical="center"/>
    </xf>
    <xf numFmtId="49" fontId="21" fillId="0" borderId="155" xfId="0" applyNumberFormat="1" applyFont="1" applyBorder="1" applyAlignment="1" applyProtection="1">
      <alignment horizontal="center" vertical="center" wrapText="1"/>
      <protection locked="0"/>
    </xf>
    <xf numFmtId="49" fontId="21" fillId="0" borderId="74" xfId="0" applyNumberFormat="1" applyFont="1" applyBorder="1" applyAlignment="1" applyProtection="1">
      <alignment horizontal="center" vertical="center" wrapText="1"/>
      <protection locked="0"/>
    </xf>
    <xf numFmtId="49" fontId="21" fillId="0" borderId="80" xfId="0" applyNumberFormat="1" applyFont="1" applyBorder="1" applyAlignment="1" applyProtection="1">
      <alignment horizontal="center" vertical="center" wrapText="1"/>
      <protection locked="0"/>
    </xf>
    <xf numFmtId="49" fontId="21" fillId="0" borderId="157" xfId="0" applyNumberFormat="1" applyFont="1" applyBorder="1" applyAlignment="1" applyProtection="1">
      <alignment horizontal="center" vertical="center" wrapText="1"/>
      <protection locked="0"/>
    </xf>
    <xf numFmtId="0" fontId="23" fillId="0" borderId="159" xfId="0" applyFont="1" applyBorder="1" applyAlignment="1" applyProtection="1">
      <alignment horizontal="center" vertical="center" wrapText="1"/>
      <protection locked="0"/>
    </xf>
    <xf numFmtId="49" fontId="21" fillId="0" borderId="159" xfId="0" applyNumberFormat="1" applyFont="1" applyBorder="1" applyAlignment="1" applyProtection="1">
      <alignment horizontal="center" vertical="center" wrapText="1"/>
      <protection locked="0"/>
    </xf>
    <xf numFmtId="179" fontId="23" fillId="0" borderId="159" xfId="0" applyNumberFormat="1" applyFont="1" applyBorder="1" applyAlignment="1" applyProtection="1">
      <alignment horizontal="center" vertical="center" wrapText="1"/>
      <protection locked="0"/>
    </xf>
    <xf numFmtId="49" fontId="21" fillId="0" borderId="160" xfId="0" applyNumberFormat="1" applyFont="1" applyBorder="1" applyAlignment="1" applyProtection="1">
      <alignment horizontal="center" vertical="center" wrapText="1"/>
      <protection locked="0"/>
    </xf>
    <xf numFmtId="0" fontId="21" fillId="5" borderId="158" xfId="0" applyFont="1" applyFill="1" applyBorder="1" applyAlignment="1" applyProtection="1">
      <alignment horizontal="center" vertical="center" wrapText="1"/>
      <protection locked="0"/>
    </xf>
    <xf numFmtId="0" fontId="21" fillId="5" borderId="159" xfId="0" applyFont="1" applyFill="1" applyBorder="1" applyAlignment="1" applyProtection="1">
      <alignment horizontal="center" vertical="center" wrapText="1"/>
      <protection locked="0"/>
    </xf>
    <xf numFmtId="0" fontId="21" fillId="5" borderId="161" xfId="0" applyFont="1" applyFill="1" applyBorder="1" applyAlignment="1" applyProtection="1">
      <alignment horizontal="center" vertical="center" wrapText="1"/>
      <protection locked="0"/>
    </xf>
    <xf numFmtId="0" fontId="21" fillId="5" borderId="151" xfId="0" applyFont="1" applyFill="1" applyBorder="1" applyAlignment="1" applyProtection="1">
      <alignment horizontal="center" vertical="center" wrapText="1"/>
      <protection locked="0"/>
    </xf>
    <xf numFmtId="0" fontId="21" fillId="5" borderId="153" xfId="0" applyFont="1" applyFill="1" applyBorder="1" applyAlignment="1" applyProtection="1">
      <alignment horizontal="center" vertical="center" wrapText="1"/>
      <protection locked="0"/>
    </xf>
    <xf numFmtId="0" fontId="21" fillId="5" borderId="154" xfId="0" applyFont="1" applyFill="1" applyBorder="1" applyAlignment="1" applyProtection="1">
      <alignment horizontal="center" vertical="center" wrapText="1"/>
      <protection locked="0"/>
    </xf>
    <xf numFmtId="0" fontId="21" fillId="5" borderId="152" xfId="0" applyFont="1" applyFill="1" applyBorder="1" applyAlignment="1" applyProtection="1">
      <alignment horizontal="center" vertical="center" wrapText="1"/>
      <protection locked="0"/>
    </xf>
    <xf numFmtId="0" fontId="21" fillId="5" borderId="155" xfId="0" applyFont="1" applyFill="1" applyBorder="1" applyAlignment="1" applyProtection="1">
      <alignment horizontal="center" vertical="center" wrapText="1"/>
      <protection locked="0"/>
    </xf>
    <xf numFmtId="0" fontId="21" fillId="5" borderId="156" xfId="0" applyFont="1" applyFill="1" applyBorder="1" applyAlignment="1" applyProtection="1">
      <alignment horizontal="center" vertical="center" wrapText="1"/>
      <protection locked="0"/>
    </xf>
    <xf numFmtId="0" fontId="21" fillId="5" borderId="162" xfId="0" applyFont="1" applyFill="1" applyBorder="1" applyAlignment="1">
      <alignment horizontal="center" vertical="center" wrapText="1"/>
    </xf>
    <xf numFmtId="0" fontId="21" fillId="5" borderId="163" xfId="0" applyFont="1" applyFill="1" applyBorder="1" applyAlignment="1">
      <alignment horizontal="center" vertical="center" wrapText="1"/>
    </xf>
    <xf numFmtId="0" fontId="21" fillId="5" borderId="164" xfId="0" applyFont="1" applyFill="1" applyBorder="1" applyAlignment="1">
      <alignment horizontal="center" vertical="center" wrapText="1"/>
    </xf>
    <xf numFmtId="0" fontId="21" fillId="5" borderId="33" xfId="0" applyFont="1" applyFill="1" applyBorder="1" applyAlignment="1">
      <alignment horizontal="center" vertical="center" wrapText="1"/>
    </xf>
    <xf numFmtId="0" fontId="21" fillId="5" borderId="25" xfId="0" applyFont="1" applyFill="1" applyBorder="1" applyAlignment="1">
      <alignment horizontal="center" vertical="center" wrapText="1"/>
    </xf>
    <xf numFmtId="49" fontId="21" fillId="0" borderId="72" xfId="0" applyNumberFormat="1" applyFont="1" applyBorder="1" applyAlignment="1" applyProtection="1">
      <alignment horizontal="center" vertical="center" wrapText="1"/>
      <protection locked="0"/>
    </xf>
    <xf numFmtId="49" fontId="21" fillId="0" borderId="95" xfId="0" applyNumberFormat="1" applyFont="1" applyBorder="1" applyAlignment="1" applyProtection="1">
      <alignment horizontal="center" vertical="center" wrapText="1"/>
      <protection locked="0"/>
    </xf>
    <xf numFmtId="0" fontId="4" fillId="0" borderId="84" xfId="1" applyFont="1" applyBorder="1" applyAlignment="1" applyProtection="1">
      <alignment horizontal="left" vertical="top" wrapText="1"/>
      <protection locked="0"/>
    </xf>
    <xf numFmtId="0" fontId="4" fillId="0" borderId="50" xfId="1" applyFont="1" applyBorder="1" applyAlignment="1" applyProtection="1">
      <alignment horizontal="left" vertical="top" wrapText="1"/>
      <protection locked="0"/>
    </xf>
    <xf numFmtId="0" fontId="4" fillId="0" borderId="51" xfId="1" applyFont="1" applyBorder="1" applyAlignment="1" applyProtection="1">
      <alignment horizontal="left" vertical="top" wrapText="1"/>
      <protection locked="0"/>
    </xf>
    <xf numFmtId="0" fontId="14" fillId="8" borderId="0" xfId="0" applyFont="1" applyFill="1" applyBorder="1" applyAlignment="1">
      <alignment horizontal="center" vertical="center" wrapText="1"/>
    </xf>
    <xf numFmtId="0" fontId="4" fillId="6" borderId="33" xfId="0" applyFont="1" applyFill="1" applyBorder="1" applyAlignment="1">
      <alignment horizontal="center" vertical="center"/>
    </xf>
    <xf numFmtId="0" fontId="10" fillId="2" borderId="49" xfId="3" applyFont="1" applyFill="1" applyBorder="1" applyAlignment="1">
      <alignment horizontal="center" vertical="center"/>
    </xf>
    <xf numFmtId="0" fontId="10" fillId="2" borderId="50" xfId="3" applyFont="1" applyFill="1" applyBorder="1" applyAlignment="1">
      <alignment horizontal="center" vertical="center"/>
    </xf>
    <xf numFmtId="0" fontId="13" fillId="0" borderId="84" xfId="1" applyFont="1" applyBorder="1" applyAlignment="1" applyProtection="1">
      <alignment horizontal="left" vertical="center" wrapText="1" shrinkToFit="1"/>
      <protection locked="0"/>
    </xf>
    <xf numFmtId="0" fontId="4" fillId="0" borderId="50" xfId="0" applyFont="1" applyBorder="1" applyAlignment="1" applyProtection="1">
      <alignment horizontal="left" vertical="center" wrapText="1"/>
      <protection locked="0"/>
    </xf>
    <xf numFmtId="0" fontId="10" fillId="2" borderId="86" xfId="1" applyFont="1" applyFill="1" applyBorder="1" applyAlignment="1">
      <alignment horizontal="center" vertical="center" wrapText="1" shrinkToFit="1"/>
    </xf>
    <xf numFmtId="0" fontId="0" fillId="0" borderId="50" xfId="0" applyBorder="1" applyAlignment="1">
      <alignment horizontal="center" vertical="center"/>
    </xf>
    <xf numFmtId="0" fontId="0" fillId="0" borderId="85" xfId="0" applyBorder="1" applyAlignment="1">
      <alignment horizontal="center" vertical="center"/>
    </xf>
    <xf numFmtId="0" fontId="0" fillId="0" borderId="50" xfId="0" applyBorder="1" applyAlignment="1" applyProtection="1">
      <alignment horizontal="left" vertical="center" wrapText="1"/>
      <protection locked="0"/>
    </xf>
    <xf numFmtId="0" fontId="0" fillId="0" borderId="85" xfId="0" applyBorder="1" applyAlignment="1" applyProtection="1">
      <alignment horizontal="left" vertical="center" wrapText="1"/>
      <protection locked="0"/>
    </xf>
    <xf numFmtId="0" fontId="10" fillId="2" borderId="86" xfId="1" applyFont="1" applyFill="1" applyBorder="1" applyAlignment="1">
      <alignment horizontal="center" vertical="center"/>
    </xf>
    <xf numFmtId="0" fontId="0" fillId="0" borderId="51" xfId="0" applyBorder="1" applyAlignment="1">
      <alignment horizontal="center" vertical="center"/>
    </xf>
    <xf numFmtId="0" fontId="11" fillId="6" borderId="44" xfId="3" applyFont="1" applyFill="1" applyBorder="1" applyAlignment="1">
      <alignment horizontal="center" vertical="center" wrapText="1" shrinkToFit="1"/>
    </xf>
    <xf numFmtId="0" fontId="11" fillId="6" borderId="41" xfId="3" applyFont="1" applyFill="1" applyBorder="1" applyAlignment="1">
      <alignment horizontal="center" vertical="center" wrapText="1" shrinkToFit="1"/>
    </xf>
    <xf numFmtId="0" fontId="11" fillId="6" borderId="45" xfId="3" applyFont="1" applyFill="1" applyBorder="1" applyAlignment="1">
      <alignment horizontal="center" vertical="center" wrapText="1" shrinkToFit="1"/>
    </xf>
    <xf numFmtId="0" fontId="13" fillId="0" borderId="73" xfId="3" applyFont="1" applyBorder="1" applyAlignment="1" applyProtection="1">
      <alignment horizontal="center" vertical="center"/>
      <protection locked="0"/>
    </xf>
    <xf numFmtId="0" fontId="13" fillId="0" borderId="41" xfId="3" applyFont="1" applyBorder="1" applyAlignment="1" applyProtection="1">
      <alignment horizontal="center" vertical="center"/>
      <protection locked="0"/>
    </xf>
    <xf numFmtId="0" fontId="11" fillId="6" borderId="40" xfId="3" applyFont="1" applyFill="1" applyBorder="1" applyAlignment="1">
      <alignment horizontal="center" vertical="center" wrapText="1"/>
    </xf>
    <xf numFmtId="0" fontId="11" fillId="6" borderId="41" xfId="3" applyFont="1" applyFill="1" applyBorder="1" applyAlignment="1">
      <alignment horizontal="center" vertical="center" wrapText="1"/>
    </xf>
    <xf numFmtId="0" fontId="11" fillId="6" borderId="42" xfId="3" applyFont="1" applyFill="1" applyBorder="1" applyAlignment="1">
      <alignment horizontal="center" vertical="center" wrapText="1"/>
    </xf>
    <xf numFmtId="0" fontId="13" fillId="0" borderId="40" xfId="3" applyFont="1" applyBorder="1" applyAlignment="1" applyProtection="1">
      <alignment horizontal="center" vertical="center"/>
      <protection locked="0"/>
    </xf>
    <xf numFmtId="0" fontId="13" fillId="0" borderId="42" xfId="3" applyFont="1" applyBorder="1" applyAlignment="1" applyProtection="1">
      <alignment horizontal="center" vertical="center"/>
      <protection locked="0"/>
    </xf>
    <xf numFmtId="0" fontId="10" fillId="2" borderId="40" xfId="1" applyFont="1" applyFill="1" applyBorder="1" applyAlignment="1">
      <alignment horizontal="center" vertical="center"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20" fillId="0" borderId="7" xfId="0" applyFont="1" applyBorder="1" applyAlignment="1" applyProtection="1">
      <alignment horizontal="center" vertical="center"/>
      <protection locked="0"/>
    </xf>
    <xf numFmtId="179" fontId="20" fillId="0" borderId="7" xfId="0" applyNumberFormat="1" applyFont="1" applyBorder="1" applyAlignment="1" applyProtection="1">
      <alignment horizontal="center" vertical="center"/>
      <protection locked="0"/>
    </xf>
    <xf numFmtId="178" fontId="20" fillId="0" borderId="7" xfId="0" applyNumberFormat="1" applyFont="1" applyBorder="1" applyAlignment="1" applyProtection="1">
      <alignment horizontal="center" vertical="center"/>
      <protection locked="0"/>
    </xf>
    <xf numFmtId="0" fontId="9" fillId="2" borderId="107" xfId="3" applyFont="1" applyFill="1" applyBorder="1" applyAlignment="1">
      <alignment horizontal="right" vertical="center"/>
    </xf>
    <xf numFmtId="0" fontId="9" fillId="2" borderId="9" xfId="3" applyFont="1" applyFill="1" applyBorder="1" applyAlignment="1">
      <alignment horizontal="right" vertical="center"/>
    </xf>
    <xf numFmtId="0" fontId="19" fillId="0" borderId="9" xfId="0" applyFont="1" applyBorder="1" applyAlignment="1" applyProtection="1">
      <alignment horizontal="center" vertical="center"/>
      <protection locked="0"/>
    </xf>
    <xf numFmtId="0" fontId="4" fillId="0" borderId="17" xfId="1" applyFont="1" applyBorder="1" applyAlignment="1" applyProtection="1">
      <alignment horizontal="left" vertical="center" wrapText="1" shrinkToFit="1"/>
      <protection locked="0"/>
    </xf>
    <xf numFmtId="0" fontId="4" fillId="0" borderId="17" xfId="0" applyFont="1" applyBorder="1" applyAlignment="1" applyProtection="1">
      <alignment horizontal="left" vertical="center" wrapText="1" shrinkToFit="1"/>
      <protection locked="0"/>
    </xf>
    <xf numFmtId="0" fontId="4" fillId="0" borderId="31" xfId="0" applyFont="1" applyBorder="1" applyAlignment="1" applyProtection="1">
      <alignment horizontal="left" vertical="center" wrapText="1" shrinkToFit="1"/>
      <protection locked="0"/>
    </xf>
    <xf numFmtId="0" fontId="13" fillId="2" borderId="13" xfId="3" applyFont="1" applyFill="1"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177" fontId="0" fillId="0" borderId="112" xfId="0" applyNumberFormat="1" applyBorder="1" applyAlignment="1">
      <alignment horizontal="right" vertical="center"/>
    </xf>
    <xf numFmtId="177" fontId="0" fillId="0" borderId="113" xfId="0" applyNumberFormat="1" applyBorder="1" applyAlignment="1">
      <alignment horizontal="right" vertical="center"/>
    </xf>
    <xf numFmtId="177" fontId="0" fillId="0" borderId="114" xfId="0" applyNumberFormat="1" applyBorder="1" applyAlignment="1">
      <alignment horizontal="right" vertical="center"/>
    </xf>
    <xf numFmtId="0" fontId="0" fillId="2" borderId="34" xfId="0" applyFill="1" applyBorder="1" applyAlignment="1">
      <alignment horizontal="center" vertical="center"/>
    </xf>
    <xf numFmtId="0" fontId="13" fillId="2" borderId="40" xfId="3" applyFont="1" applyFill="1" applyBorder="1" applyAlignment="1">
      <alignment horizontal="center" vertical="center" wrapText="1"/>
    </xf>
    <xf numFmtId="0" fontId="13" fillId="2" borderId="41" xfId="3" applyFont="1" applyFill="1" applyBorder="1" applyAlignment="1">
      <alignment horizontal="center" vertical="center" wrapText="1"/>
    </xf>
    <xf numFmtId="0" fontId="13" fillId="2" borderId="42" xfId="3" applyFont="1" applyFill="1" applyBorder="1" applyAlignment="1">
      <alignment horizontal="center" vertical="center" wrapText="1"/>
    </xf>
    <xf numFmtId="177" fontId="0" fillId="0" borderId="70" xfId="0" applyNumberFormat="1" applyFont="1" applyBorder="1" applyAlignment="1" applyProtection="1">
      <alignment horizontal="center" vertical="center"/>
      <protection locked="0"/>
    </xf>
    <xf numFmtId="177" fontId="0" fillId="0" borderId="71" xfId="0" applyNumberFormat="1" applyFont="1" applyBorder="1" applyAlignment="1" applyProtection="1">
      <alignment horizontal="center" vertical="center"/>
      <protection locked="0"/>
    </xf>
    <xf numFmtId="177" fontId="0" fillId="0" borderId="96" xfId="0" applyNumberFormat="1" applyFont="1" applyBorder="1" applyAlignment="1" applyProtection="1">
      <alignment horizontal="center" vertical="center"/>
      <protection locked="0"/>
    </xf>
    <xf numFmtId="0" fontId="13" fillId="2" borderId="14" xfId="3" applyFont="1" applyFill="1" applyBorder="1" applyAlignment="1">
      <alignment horizontal="center" vertical="center" wrapText="1"/>
    </xf>
    <xf numFmtId="0" fontId="13" fillId="2" borderId="15" xfId="3" applyFont="1" applyFill="1" applyBorder="1" applyAlignment="1">
      <alignment horizontal="center" vertical="center" wrapText="1"/>
    </xf>
    <xf numFmtId="177" fontId="0" fillId="0" borderId="30" xfId="0" applyNumberFormat="1" applyBorder="1" applyAlignment="1" applyProtection="1">
      <alignment horizontal="center" vertical="center"/>
      <protection locked="0"/>
    </xf>
    <xf numFmtId="0" fontId="4" fillId="0" borderId="33" xfId="1" applyFont="1" applyBorder="1" applyAlignment="1" applyProtection="1">
      <alignment horizontal="left" vertical="top" wrapText="1"/>
      <protection locked="0"/>
    </xf>
    <xf numFmtId="0" fontId="10" fillId="8" borderId="32" xfId="3" applyFont="1" applyFill="1" applyBorder="1" applyAlignment="1">
      <alignment horizontal="center" vertical="center" wrapText="1"/>
    </xf>
    <xf numFmtId="0" fontId="10" fillId="8" borderId="25" xfId="3" applyFont="1" applyFill="1" applyBorder="1" applyAlignment="1">
      <alignment horizontal="center" vertical="center" wrapText="1"/>
    </xf>
    <xf numFmtId="0" fontId="10" fillId="2" borderId="32" xfId="3" applyFont="1" applyFill="1" applyBorder="1" applyAlignment="1">
      <alignment horizontal="center" vertical="center" wrapText="1"/>
    </xf>
    <xf numFmtId="0" fontId="10" fillId="2" borderId="25" xfId="3" applyFont="1" applyFill="1" applyBorder="1" applyAlignment="1">
      <alignment horizontal="center" vertical="center" wrapText="1"/>
    </xf>
    <xf numFmtId="0" fontId="10" fillId="2" borderId="43" xfId="3" applyFont="1" applyFill="1" applyBorder="1" applyAlignment="1">
      <alignment horizontal="center" vertical="center" wrapText="1"/>
    </xf>
    <xf numFmtId="0" fontId="0" fillId="0" borderId="33" xfId="1" applyFont="1" applyBorder="1" applyAlignment="1">
      <alignment horizontal="left" vertical="center" wrapText="1"/>
    </xf>
    <xf numFmtId="0" fontId="0" fillId="0" borderId="25" xfId="1" applyFont="1" applyBorder="1" applyAlignment="1">
      <alignment horizontal="left" vertical="center" wrapText="1"/>
    </xf>
    <xf numFmtId="0" fontId="0" fillId="0" borderId="34" xfId="1" applyFont="1" applyBorder="1" applyAlignment="1">
      <alignment horizontal="left" vertical="center" wrapText="1"/>
    </xf>
    <xf numFmtId="0" fontId="10" fillId="8" borderId="44" xfId="3" applyFont="1" applyFill="1" applyBorder="1" applyAlignment="1">
      <alignment horizontal="center" vertical="center" wrapText="1"/>
    </xf>
    <xf numFmtId="0" fontId="10" fillId="8" borderId="41" xfId="3" applyFont="1" applyFill="1" applyBorder="1" applyAlignment="1">
      <alignment horizontal="center" vertical="center" wrapText="1"/>
    </xf>
    <xf numFmtId="0" fontId="10" fillId="8" borderId="45" xfId="3" applyFont="1" applyFill="1" applyBorder="1" applyAlignment="1">
      <alignment horizontal="center" vertical="center" wrapText="1"/>
    </xf>
    <xf numFmtId="0" fontId="10" fillId="8" borderId="3" xfId="3" applyFont="1" applyFill="1" applyBorder="1" applyAlignment="1">
      <alignment horizontal="center" vertical="center" wrapText="1"/>
    </xf>
    <xf numFmtId="0" fontId="10" fillId="8" borderId="0" xfId="3" applyFont="1" applyFill="1" applyAlignment="1">
      <alignment horizontal="center" vertical="center" wrapText="1"/>
    </xf>
    <xf numFmtId="0" fontId="10" fillId="8" borderId="46" xfId="3" applyFont="1" applyFill="1" applyBorder="1" applyAlignment="1">
      <alignment horizontal="center" vertical="center" wrapText="1"/>
    </xf>
    <xf numFmtId="0" fontId="10" fillId="8" borderId="48" xfId="3" applyFont="1" applyFill="1" applyBorder="1" applyAlignment="1">
      <alignment horizontal="center" vertical="center" wrapText="1"/>
    </xf>
    <xf numFmtId="0" fontId="10" fillId="0" borderId="87" xfId="3" applyFont="1" applyBorder="1" applyAlignment="1">
      <alignment horizontal="center" vertical="center" wrapText="1"/>
    </xf>
    <xf numFmtId="0" fontId="10" fillId="0" borderId="88" xfId="3" applyFont="1" applyBorder="1" applyAlignment="1">
      <alignment horizontal="center" vertical="center" wrapText="1"/>
    </xf>
    <xf numFmtId="0" fontId="13" fillId="2" borderId="90" xfId="3" applyFont="1" applyFill="1" applyBorder="1" applyAlignment="1">
      <alignment horizontal="center" vertical="center" wrapText="1"/>
    </xf>
    <xf numFmtId="0" fontId="13" fillId="2" borderId="11" xfId="3" applyFont="1" applyFill="1" applyBorder="1" applyAlignment="1">
      <alignment horizontal="center" vertical="center" wrapText="1"/>
    </xf>
    <xf numFmtId="177" fontId="0" fillId="0" borderId="24" xfId="0" applyNumberFormat="1" applyBorder="1" applyAlignment="1" applyProtection="1">
      <alignment horizontal="center" vertical="center"/>
      <protection locked="0"/>
    </xf>
    <xf numFmtId="177" fontId="0" fillId="0" borderId="25" xfId="0" applyNumberFormat="1" applyBorder="1" applyAlignment="1" applyProtection="1">
      <alignment horizontal="center" vertical="center"/>
      <protection locked="0"/>
    </xf>
    <xf numFmtId="177" fontId="0" fillId="0" borderId="26" xfId="0" applyNumberFormat="1" applyBorder="1" applyAlignment="1" applyProtection="1">
      <alignment horizontal="center" vertical="center"/>
      <protection locked="0"/>
    </xf>
    <xf numFmtId="177" fontId="0" fillId="0" borderId="12" xfId="0" applyNumberFormat="1" applyBorder="1" applyAlignment="1">
      <alignment horizontal="right" vertical="center"/>
    </xf>
    <xf numFmtId="177" fontId="0" fillId="0" borderId="22" xfId="0" applyNumberFormat="1" applyBorder="1" applyAlignment="1">
      <alignment horizontal="right" vertical="center"/>
    </xf>
    <xf numFmtId="177" fontId="0" fillId="0" borderId="23" xfId="0" applyNumberFormat="1" applyBorder="1" applyAlignment="1">
      <alignment horizontal="right" vertical="center"/>
    </xf>
    <xf numFmtId="177" fontId="0" fillId="0" borderId="173" xfId="0" applyNumberFormat="1" applyBorder="1" applyAlignment="1">
      <alignment horizontal="right" vertical="center"/>
    </xf>
    <xf numFmtId="0" fontId="13" fillId="2" borderId="16" xfId="3" applyFont="1" applyFill="1" applyBorder="1" applyAlignment="1">
      <alignment horizontal="center" vertical="center" wrapText="1"/>
    </xf>
    <xf numFmtId="0" fontId="13" fillId="2" borderId="17" xfId="3" applyFont="1" applyFill="1" applyBorder="1" applyAlignment="1">
      <alignment horizontal="center" vertical="center" wrapText="1"/>
    </xf>
    <xf numFmtId="0" fontId="13" fillId="2" borderId="18" xfId="3" applyFont="1" applyFill="1" applyBorder="1" applyAlignment="1">
      <alignment horizontal="center" vertical="center" wrapText="1"/>
    </xf>
    <xf numFmtId="177" fontId="0" fillId="0" borderId="19" xfId="0" applyNumberFormat="1" applyBorder="1" applyAlignment="1">
      <alignment horizontal="center" vertical="center"/>
    </xf>
    <xf numFmtId="177" fontId="0" fillId="0" borderId="20" xfId="0" applyNumberFormat="1" applyBorder="1" applyAlignment="1">
      <alignment horizontal="center" vertical="center"/>
    </xf>
    <xf numFmtId="177" fontId="0" fillId="0" borderId="67" xfId="0" applyNumberFormat="1" applyBorder="1" applyAlignment="1">
      <alignment horizontal="center" vertical="center"/>
    </xf>
    <xf numFmtId="177" fontId="0" fillId="0" borderId="21" xfId="0" applyNumberFormat="1" applyBorder="1" applyAlignment="1">
      <alignment horizontal="center" vertical="center"/>
    </xf>
    <xf numFmtId="177" fontId="0" fillId="0" borderId="122" xfId="0" applyNumberFormat="1" applyBorder="1" applyAlignment="1">
      <alignment horizontal="right" vertical="center"/>
    </xf>
    <xf numFmtId="177" fontId="0" fillId="0" borderId="123" xfId="0" applyNumberFormat="1" applyBorder="1" applyAlignment="1">
      <alignment horizontal="right" vertical="center"/>
    </xf>
    <xf numFmtId="0" fontId="13" fillId="2" borderId="73" xfId="3" applyFont="1" applyFill="1" applyBorder="1" applyAlignment="1">
      <alignment horizontal="center" vertical="center" wrapText="1"/>
    </xf>
    <xf numFmtId="0" fontId="0" fillId="2" borderId="4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89" xfId="0" applyFill="1" applyBorder="1" applyAlignment="1">
      <alignment horizontal="center" vertical="center" wrapText="1"/>
    </xf>
    <xf numFmtId="0" fontId="0" fillId="2" borderId="66" xfId="0" applyFill="1" applyBorder="1" applyAlignment="1">
      <alignment horizontal="center" vertical="center" wrapText="1"/>
    </xf>
    <xf numFmtId="0" fontId="0" fillId="2" borderId="18" xfId="0" applyFill="1" applyBorder="1" applyAlignment="1">
      <alignment horizontal="center" vertical="center" wrapText="1"/>
    </xf>
    <xf numFmtId="177" fontId="0" fillId="0" borderId="110" xfId="0" applyNumberFormat="1" applyBorder="1" applyAlignment="1">
      <alignment horizontal="right" vertical="center"/>
    </xf>
    <xf numFmtId="177" fontId="0" fillId="0" borderId="111" xfId="0" applyNumberFormat="1" applyBorder="1" applyAlignment="1">
      <alignment horizontal="right" vertical="center"/>
    </xf>
    <xf numFmtId="0" fontId="28" fillId="2" borderId="90" xfId="3" applyFont="1" applyFill="1" applyBorder="1" applyAlignment="1">
      <alignment horizontal="center" vertical="center" wrapText="1"/>
    </xf>
    <xf numFmtId="0" fontId="28" fillId="2" borderId="11" xfId="3" applyFont="1" applyFill="1" applyBorder="1" applyAlignment="1">
      <alignment horizontal="center" vertical="center" wrapText="1"/>
    </xf>
    <xf numFmtId="9" fontId="0" fillId="0" borderId="11" xfId="0" applyNumberFormat="1" applyBorder="1" applyAlignment="1">
      <alignment horizontal="center" vertical="center"/>
    </xf>
    <xf numFmtId="177" fontId="0" fillId="0" borderId="88" xfId="0" applyNumberFormat="1" applyBorder="1" applyAlignment="1">
      <alignment horizontal="right" vertical="center"/>
    </xf>
    <xf numFmtId="177" fontId="0" fillId="0" borderId="92" xfId="0" applyNumberFormat="1" applyBorder="1" applyAlignment="1">
      <alignment horizontal="right" vertical="center"/>
    </xf>
    <xf numFmtId="177" fontId="0" fillId="0" borderId="91" xfId="0" applyNumberFormat="1" applyBorder="1" applyAlignment="1">
      <alignment horizontal="right"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3" xfId="0" applyFill="1" applyBorder="1" applyAlignment="1">
      <alignment horizontal="center" vertical="center"/>
    </xf>
    <xf numFmtId="0" fontId="0" fillId="4" borderId="24" xfId="0" applyFill="1" applyBorder="1" applyAlignment="1">
      <alignment horizontal="center" vertical="center"/>
    </xf>
    <xf numFmtId="0" fontId="0" fillId="0" borderId="125"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177" fontId="0" fillId="0" borderId="97" xfId="0" applyNumberFormat="1" applyFont="1" applyBorder="1" applyAlignment="1" applyProtection="1">
      <alignment horizontal="center" vertical="center"/>
      <protection locked="0"/>
    </xf>
    <xf numFmtId="177" fontId="0" fillId="0" borderId="76" xfId="0" applyNumberFormat="1" applyFont="1" applyBorder="1" applyAlignment="1" applyProtection="1">
      <alignment horizontal="center" vertical="center"/>
      <protection locked="0"/>
    </xf>
    <xf numFmtId="177" fontId="0" fillId="0" borderId="98" xfId="0" applyNumberFormat="1" applyFont="1" applyBorder="1" applyAlignment="1" applyProtection="1">
      <alignment horizontal="center" vertical="center"/>
      <protection locked="0"/>
    </xf>
    <xf numFmtId="0" fontId="0" fillId="0" borderId="72" xfId="0" applyFont="1" applyBorder="1" applyAlignment="1" applyProtection="1">
      <alignment horizontal="center" vertical="center" wrapText="1"/>
      <protection locked="0"/>
    </xf>
    <xf numFmtId="0" fontId="0" fillId="0" borderId="14" xfId="0" applyFont="1" applyBorder="1" applyAlignment="1" applyProtection="1">
      <alignment horizontal="center" vertical="center" wrapText="1"/>
      <protection locked="0"/>
    </xf>
    <xf numFmtId="0" fontId="0" fillId="0" borderId="15" xfId="0" applyFont="1" applyBorder="1" applyAlignment="1" applyProtection="1">
      <alignment horizontal="center" vertical="center" wrapText="1"/>
      <protection locked="0"/>
    </xf>
    <xf numFmtId="177" fontId="0" fillId="0" borderId="13" xfId="0" applyNumberFormat="1" applyFont="1" applyBorder="1" applyAlignment="1" applyProtection="1">
      <alignment horizontal="center" vertical="center"/>
      <protection locked="0"/>
    </xf>
    <xf numFmtId="177" fontId="0" fillId="0" borderId="14" xfId="0" applyNumberFormat="1" applyFont="1" applyBorder="1" applyAlignment="1" applyProtection="1">
      <alignment horizontal="center" vertical="center"/>
      <protection locked="0"/>
    </xf>
    <xf numFmtId="177" fontId="0" fillId="0" borderId="15" xfId="0" applyNumberFormat="1" applyFont="1" applyBorder="1" applyAlignment="1" applyProtection="1">
      <alignment horizontal="center" vertical="center"/>
      <protection locked="0"/>
    </xf>
    <xf numFmtId="0" fontId="0" fillId="0" borderId="79" xfId="0" applyFont="1" applyBorder="1" applyAlignment="1" applyProtection="1">
      <alignment horizontal="center" vertical="center" wrapText="1"/>
      <protection locked="0"/>
    </xf>
    <xf numFmtId="0" fontId="0" fillId="0" borderId="20" xfId="0" applyFont="1" applyBorder="1" applyAlignment="1" applyProtection="1">
      <alignment horizontal="center" vertical="center" wrapText="1"/>
      <protection locked="0"/>
    </xf>
    <xf numFmtId="0" fontId="0" fillId="0" borderId="67" xfId="0" applyFont="1" applyBorder="1" applyAlignment="1" applyProtection="1">
      <alignment horizontal="center" vertical="center" wrapText="1"/>
      <protection locked="0"/>
    </xf>
    <xf numFmtId="0" fontId="0" fillId="5" borderId="40" xfId="0" applyFill="1" applyBorder="1" applyAlignment="1" applyProtection="1">
      <alignment horizontal="left" vertical="center" wrapText="1"/>
      <protection locked="0"/>
    </xf>
    <xf numFmtId="0" fontId="4" fillId="0" borderId="41" xfId="0" applyFont="1" applyBorder="1" applyAlignment="1">
      <alignment horizontal="center" vertical="center" shrinkToFit="1"/>
    </xf>
    <xf numFmtId="0" fontId="4" fillId="0" borderId="42" xfId="0" applyFont="1" applyBorder="1" applyAlignment="1">
      <alignment horizontal="center" vertical="center" shrinkToFit="1"/>
    </xf>
    <xf numFmtId="0" fontId="0" fillId="4" borderId="34" xfId="0" applyFill="1" applyBorder="1" applyAlignment="1">
      <alignment horizontal="center" vertical="center"/>
    </xf>
    <xf numFmtId="0" fontId="0" fillId="0" borderId="80" xfId="0" applyFont="1" applyBorder="1" applyAlignment="1" applyProtection="1">
      <alignment horizontal="center" vertical="center" wrapText="1"/>
      <protection locked="0"/>
    </xf>
    <xf numFmtId="0" fontId="0" fillId="0" borderId="71" xfId="0" applyFont="1" applyBorder="1" applyAlignment="1" applyProtection="1">
      <alignment horizontal="center" vertical="center" wrapText="1"/>
      <protection locked="0"/>
    </xf>
    <xf numFmtId="0" fontId="0" fillId="0" borderId="93" xfId="0" applyFont="1" applyBorder="1" applyAlignment="1" applyProtection="1">
      <alignment horizontal="center" vertical="center" wrapText="1"/>
      <protection locked="0"/>
    </xf>
    <xf numFmtId="177" fontId="0" fillId="0" borderId="93" xfId="0" applyNumberFormat="1" applyFont="1" applyBorder="1" applyAlignment="1" applyProtection="1">
      <alignment horizontal="center" vertical="center"/>
      <protection locked="0"/>
    </xf>
    <xf numFmtId="0" fontId="0" fillId="0" borderId="40" xfId="0" applyFont="1" applyBorder="1" applyAlignment="1" applyProtection="1">
      <alignment horizontal="left" vertical="top" wrapText="1"/>
      <protection locked="0"/>
    </xf>
    <xf numFmtId="0" fontId="0" fillId="0" borderId="41" xfId="0" applyFont="1" applyBorder="1" applyAlignment="1" applyProtection="1">
      <alignment horizontal="left" vertical="top" wrapText="1"/>
      <protection locked="0"/>
    </xf>
    <xf numFmtId="0" fontId="0" fillId="0" borderId="62" xfId="0" applyFont="1" applyBorder="1" applyAlignment="1" applyProtection="1">
      <alignment horizontal="left" vertical="top" wrapText="1"/>
      <protection locked="0"/>
    </xf>
    <xf numFmtId="0" fontId="0" fillId="0" borderId="0" xfId="0" applyFont="1" applyBorder="1" applyAlignment="1" applyProtection="1">
      <alignment horizontal="left" vertical="top" wrapText="1"/>
      <protection locked="0"/>
    </xf>
    <xf numFmtId="0" fontId="0" fillId="0" borderId="2" xfId="0" applyFont="1" applyBorder="1" applyAlignment="1" applyProtection="1">
      <alignment horizontal="left" vertical="top" wrapText="1"/>
      <protection locked="0"/>
    </xf>
    <xf numFmtId="0" fontId="0" fillId="0" borderId="7" xfId="0" applyFont="1" applyBorder="1" applyAlignment="1" applyProtection="1">
      <alignment horizontal="left" vertical="top" wrapText="1"/>
      <protection locked="0"/>
    </xf>
    <xf numFmtId="0" fontId="0" fillId="0" borderId="8" xfId="0" applyFont="1" applyBorder="1" applyAlignment="1" applyProtection="1">
      <alignment horizontal="left" vertical="top" wrapText="1"/>
      <protection locked="0"/>
    </xf>
    <xf numFmtId="177" fontId="4" fillId="0" borderId="25" xfId="4" applyNumberFormat="1" applyFont="1" applyBorder="1" applyAlignment="1" applyProtection="1">
      <alignment horizontal="center" vertical="center" shrinkToFit="1"/>
      <protection locked="0"/>
    </xf>
    <xf numFmtId="177" fontId="4" fillId="0" borderId="34" xfId="4" applyNumberFormat="1" applyFont="1" applyBorder="1" applyAlignment="1" applyProtection="1">
      <alignment horizontal="center" vertical="center" shrinkToFit="1"/>
      <protection locked="0"/>
    </xf>
    <xf numFmtId="0" fontId="4" fillId="5" borderId="73" xfId="4" applyFont="1" applyFill="1" applyBorder="1" applyAlignment="1" applyProtection="1">
      <alignment horizontal="left" vertical="center" wrapText="1"/>
      <protection locked="0"/>
    </xf>
    <xf numFmtId="0" fontId="4" fillId="5" borderId="41" xfId="4" applyFont="1" applyFill="1" applyBorder="1" applyAlignment="1" applyProtection="1">
      <alignment horizontal="left" vertical="center" wrapText="1"/>
      <protection locked="0"/>
    </xf>
    <xf numFmtId="0" fontId="4" fillId="5" borderId="42" xfId="4" applyFont="1" applyFill="1" applyBorder="1" applyAlignment="1" applyProtection="1">
      <alignment horizontal="left" vertical="center" wrapText="1"/>
      <protection locked="0"/>
    </xf>
    <xf numFmtId="0" fontId="4" fillId="5" borderId="1" xfId="4" applyFont="1" applyFill="1" applyBorder="1" applyAlignment="1" applyProtection="1">
      <alignment horizontal="left" vertical="center" wrapText="1"/>
      <protection locked="0"/>
    </xf>
    <xf numFmtId="0" fontId="4" fillId="5" borderId="0" xfId="4" applyFont="1" applyFill="1" applyAlignment="1" applyProtection="1">
      <alignment horizontal="left" vertical="center" wrapText="1"/>
      <protection locked="0"/>
    </xf>
    <xf numFmtId="0" fontId="4" fillId="5" borderId="89" xfId="4" applyFont="1" applyFill="1" applyBorder="1" applyAlignment="1" applyProtection="1">
      <alignment horizontal="left" vertical="center" wrapText="1"/>
      <protection locked="0"/>
    </xf>
    <xf numFmtId="0" fontId="4" fillId="5" borderId="66" xfId="4" applyFont="1" applyFill="1" applyBorder="1" applyAlignment="1" applyProtection="1">
      <alignment horizontal="left" vertical="center" wrapText="1"/>
      <protection locked="0"/>
    </xf>
    <xf numFmtId="0" fontId="4" fillId="5" borderId="17" xfId="4" applyFont="1" applyFill="1" applyBorder="1" applyAlignment="1" applyProtection="1">
      <alignment horizontal="left" vertical="center" wrapText="1"/>
      <protection locked="0"/>
    </xf>
    <xf numFmtId="0" fontId="4" fillId="5" borderId="18" xfId="4" applyFont="1" applyFill="1" applyBorder="1" applyAlignment="1" applyProtection="1">
      <alignment horizontal="left" vertical="center" wrapText="1"/>
      <protection locked="0"/>
    </xf>
    <xf numFmtId="0" fontId="4" fillId="5" borderId="40" xfId="4" applyFont="1" applyFill="1" applyBorder="1" applyAlignment="1" applyProtection="1">
      <alignment horizontal="left" vertical="center" wrapText="1"/>
      <protection locked="0"/>
    </xf>
    <xf numFmtId="0" fontId="4" fillId="5" borderId="63" xfId="4" applyFont="1" applyFill="1" applyBorder="1" applyAlignment="1" applyProtection="1">
      <alignment horizontal="left" vertical="center" wrapText="1"/>
      <protection locked="0"/>
    </xf>
    <xf numFmtId="0" fontId="4" fillId="5" borderId="16" xfId="4"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4" applyFont="1" applyBorder="1" applyAlignment="1" applyProtection="1">
      <alignment horizontal="center" vertical="center" shrinkToFit="1"/>
      <protection locked="0"/>
    </xf>
    <xf numFmtId="177" fontId="4" fillId="0" borderId="24" xfId="4" applyNumberFormat="1" applyFont="1" applyBorder="1" applyAlignment="1" applyProtection="1">
      <alignment horizontal="center" vertical="center" shrinkToFi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4" applyFont="1" applyBorder="1" applyAlignment="1">
      <alignment horizontal="center" vertical="center"/>
    </xf>
    <xf numFmtId="177" fontId="4" fillId="5" borderId="24" xfId="4" applyNumberFormat="1" applyFont="1" applyFill="1" applyBorder="1" applyAlignment="1" applyProtection="1">
      <alignment horizontal="center" vertical="center" shrinkToFit="1"/>
      <protection locked="0"/>
    </xf>
    <xf numFmtId="177" fontId="4" fillId="5" borderId="25" xfId="4" applyNumberFormat="1" applyFont="1" applyFill="1" applyBorder="1" applyAlignment="1" applyProtection="1">
      <alignment horizontal="center" vertical="center" shrinkToFit="1"/>
      <protection locked="0"/>
    </xf>
    <xf numFmtId="177" fontId="4" fillId="5" borderId="26" xfId="4" applyNumberFormat="1" applyFont="1" applyFill="1" applyBorder="1" applyAlignment="1" applyProtection="1">
      <alignment horizontal="center" vertical="center" shrinkToFit="1"/>
      <protection locked="0"/>
    </xf>
    <xf numFmtId="0" fontId="4" fillId="0" borderId="117" xfId="0" applyFont="1" applyBorder="1" applyAlignment="1">
      <alignment horizontal="center" vertical="center"/>
    </xf>
    <xf numFmtId="0" fontId="4" fillId="0" borderId="118" xfId="0" applyFont="1" applyBorder="1" applyAlignment="1">
      <alignment horizontal="center" vertical="center"/>
    </xf>
    <xf numFmtId="0" fontId="4" fillId="0" borderId="119" xfId="0" applyFont="1" applyBorder="1" applyAlignment="1">
      <alignment horizontal="center" vertical="center"/>
    </xf>
    <xf numFmtId="0" fontId="4" fillId="2" borderId="126" xfId="0" applyFont="1" applyFill="1" applyBorder="1" applyAlignment="1">
      <alignment horizontal="center" vertical="center"/>
    </xf>
    <xf numFmtId="49" fontId="0" fillId="0" borderId="26" xfId="0" applyNumberFormat="1" applyBorder="1" applyAlignment="1" applyProtection="1">
      <alignment horizontal="center" vertical="center" shrinkToFit="1"/>
      <protection locked="0"/>
    </xf>
    <xf numFmtId="180" fontId="48" fillId="5" borderId="16" xfId="0" applyNumberFormat="1" applyFont="1" applyFill="1" applyBorder="1" applyAlignment="1" applyProtection="1">
      <alignment horizontal="center" vertical="center" shrinkToFit="1"/>
      <protection locked="0"/>
    </xf>
    <xf numFmtId="180" fontId="48" fillId="5" borderId="17" xfId="0" applyNumberFormat="1" applyFont="1" applyFill="1" applyBorder="1" applyAlignment="1" applyProtection="1">
      <alignment horizontal="center" vertical="center" shrinkToFit="1"/>
      <protection locked="0"/>
    </xf>
    <xf numFmtId="0" fontId="4" fillId="0" borderId="25" xfId="0" applyFont="1" applyBorder="1" applyAlignment="1">
      <alignment horizontal="center" vertical="center" shrinkToFit="1"/>
    </xf>
    <xf numFmtId="0" fontId="4" fillId="0" borderId="26" xfId="0" applyFont="1" applyBorder="1" applyAlignment="1">
      <alignment horizontal="center" vertical="center" shrinkToFit="1"/>
    </xf>
    <xf numFmtId="0" fontId="4" fillId="5" borderId="62" xfId="0" applyFont="1" applyFill="1" applyBorder="1" applyAlignment="1" applyProtection="1">
      <alignment horizontal="left" vertical="center" wrapText="1"/>
      <protection locked="0"/>
    </xf>
    <xf numFmtId="0" fontId="4" fillId="5" borderId="31" xfId="0" applyFont="1" applyFill="1" applyBorder="1" applyAlignment="1" applyProtection="1">
      <alignment horizontal="left" vertical="center" wrapText="1"/>
      <protection locked="0"/>
    </xf>
    <xf numFmtId="177" fontId="4" fillId="0" borderId="26" xfId="4" applyNumberFormat="1" applyFont="1" applyBorder="1" applyAlignment="1" applyProtection="1">
      <alignment horizontal="center" vertical="center" shrinkToFit="1"/>
      <protection locked="0"/>
    </xf>
    <xf numFmtId="0" fontId="45" fillId="5" borderId="17" xfId="0" applyFont="1" applyFill="1" applyBorder="1" applyAlignment="1" applyProtection="1">
      <alignment horizontal="center" vertical="center" wrapText="1"/>
      <protection locked="0"/>
    </xf>
    <xf numFmtId="0" fontId="45" fillId="5" borderId="31" xfId="0" applyFont="1" applyFill="1" applyBorder="1" applyAlignment="1" applyProtection="1">
      <alignment horizontal="center" vertical="center" wrapText="1"/>
      <protection locked="0"/>
    </xf>
    <xf numFmtId="0" fontId="16" fillId="6" borderId="3" xfId="0" applyFont="1" applyFill="1" applyBorder="1" applyAlignment="1">
      <alignment horizontal="center" vertical="center" textRotation="255" wrapText="1"/>
    </xf>
    <xf numFmtId="0" fontId="14" fillId="6" borderId="48" xfId="0" applyFont="1" applyFill="1" applyBorder="1" applyAlignment="1">
      <alignment horizontal="center" vertical="center"/>
    </xf>
    <xf numFmtId="0" fontId="0" fillId="5" borderId="31" xfId="0" applyFill="1" applyBorder="1" applyAlignment="1" applyProtection="1">
      <alignment horizontal="left" vertical="center"/>
      <protection locked="0"/>
    </xf>
    <xf numFmtId="0" fontId="45" fillId="5" borderId="97" xfId="0" applyFont="1" applyFill="1" applyBorder="1" applyAlignment="1" applyProtection="1">
      <alignment horizontal="center" vertical="center" wrapText="1"/>
      <protection locked="0"/>
    </xf>
    <xf numFmtId="0" fontId="45" fillId="5" borderId="76" xfId="0" applyFont="1" applyFill="1" applyBorder="1" applyAlignment="1" applyProtection="1">
      <alignment horizontal="center" vertical="center" wrapText="1"/>
      <protection locked="0"/>
    </xf>
    <xf numFmtId="0" fontId="45" fillId="5" borderId="99" xfId="0" applyFont="1" applyFill="1" applyBorder="1" applyAlignment="1" applyProtection="1">
      <alignment horizontal="center" vertical="center" wrapText="1"/>
      <protection locked="0"/>
    </xf>
    <xf numFmtId="0" fontId="14" fillId="6" borderId="35" xfId="0" applyFont="1" applyFill="1" applyBorder="1" applyAlignment="1">
      <alignment horizontal="center" vertical="center" wrapText="1"/>
    </xf>
    <xf numFmtId="0" fontId="14" fillId="6" borderId="11" xfId="0" applyFont="1" applyFill="1" applyBorder="1" applyAlignment="1">
      <alignment horizontal="center" vertical="center" wrapText="1"/>
    </xf>
    <xf numFmtId="0" fontId="0" fillId="5" borderId="24" xfId="0" applyFill="1" applyBorder="1" applyAlignment="1">
      <alignment horizontal="center" vertical="center"/>
    </xf>
    <xf numFmtId="0" fontId="0" fillId="5" borderId="25" xfId="0" applyFill="1" applyBorder="1" applyAlignment="1">
      <alignment horizontal="center" vertical="center"/>
    </xf>
    <xf numFmtId="0" fontId="0" fillId="5" borderId="34" xfId="0" applyFill="1" applyBorder="1" applyAlignment="1">
      <alignment horizontal="center" vertical="center"/>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3" xfId="0" applyFill="1" applyBorder="1" applyAlignment="1">
      <alignment vertical="center"/>
    </xf>
    <xf numFmtId="0" fontId="0" fillId="5" borderId="41" xfId="0" applyFill="1" applyBorder="1" applyAlignment="1">
      <alignment vertical="center"/>
    </xf>
    <xf numFmtId="0" fontId="0" fillId="5" borderId="71" xfId="0" applyFill="1" applyBorder="1" applyAlignment="1">
      <alignment vertical="center"/>
    </xf>
    <xf numFmtId="0" fontId="0" fillId="5" borderId="93" xfId="0" applyFill="1" applyBorder="1" applyAlignment="1">
      <alignment vertical="center"/>
    </xf>
    <xf numFmtId="0" fontId="45" fillId="5" borderId="40" xfId="0" applyFont="1" applyFill="1" applyBorder="1" applyAlignment="1" applyProtection="1">
      <alignment horizontal="center" vertical="center"/>
      <protection locked="0"/>
    </xf>
    <xf numFmtId="0" fontId="45" fillId="5" borderId="41" xfId="0" applyFont="1" applyFill="1" applyBorder="1" applyAlignment="1" applyProtection="1">
      <alignment horizontal="center" vertical="center"/>
      <protection locked="0"/>
    </xf>
    <xf numFmtId="0" fontId="45" fillId="5" borderId="40" xfId="0" applyFont="1" applyFill="1" applyBorder="1" applyAlignment="1" applyProtection="1">
      <alignment horizontal="left" vertical="center" wrapText="1"/>
      <protection locked="0"/>
    </xf>
    <xf numFmtId="0" fontId="45" fillId="5" borderId="41" xfId="0" applyFont="1" applyFill="1" applyBorder="1" applyAlignment="1" applyProtection="1">
      <alignment horizontal="left" vertical="center" wrapText="1"/>
      <protection locked="0"/>
    </xf>
    <xf numFmtId="0" fontId="45" fillId="5" borderId="62" xfId="0" applyFont="1" applyFill="1" applyBorder="1" applyAlignment="1" applyProtection="1">
      <alignment horizontal="left" vertical="center" wrapText="1"/>
      <protection locked="0"/>
    </xf>
    <xf numFmtId="0" fontId="45" fillId="5" borderId="63" xfId="0" applyFont="1" applyFill="1" applyBorder="1" applyAlignment="1" applyProtection="1">
      <alignment horizontal="left" vertical="center" wrapText="1"/>
      <protection locked="0"/>
    </xf>
    <xf numFmtId="0" fontId="45" fillId="5" borderId="0" xfId="0" applyFont="1" applyFill="1" applyAlignment="1" applyProtection="1">
      <alignment horizontal="left" vertical="center" wrapText="1"/>
      <protection locked="0"/>
    </xf>
    <xf numFmtId="0" fontId="45" fillId="5" borderId="2" xfId="0" applyFont="1" applyFill="1" applyBorder="1" applyAlignment="1" applyProtection="1">
      <alignment horizontal="left" vertical="center" wrapText="1"/>
      <protection locked="0"/>
    </xf>
    <xf numFmtId="0" fontId="0" fillId="5" borderId="1" xfId="0" applyFill="1" applyBorder="1" applyAlignment="1">
      <alignment horizontal="center" vertical="center"/>
    </xf>
    <xf numFmtId="0" fontId="0" fillId="5" borderId="133" xfId="0" applyFill="1" applyBorder="1" applyAlignment="1">
      <alignment horizontal="center" vertical="center"/>
    </xf>
    <xf numFmtId="0" fontId="0" fillId="5" borderId="66" xfId="0" applyFill="1" applyBorder="1" applyAlignment="1">
      <alignment horizontal="center" vertical="center"/>
    </xf>
    <xf numFmtId="0" fontId="0" fillId="5" borderId="137" xfId="0" applyFill="1" applyBorder="1" applyAlignment="1">
      <alignment horizontal="center" vertical="center"/>
    </xf>
    <xf numFmtId="0" fontId="0" fillId="5" borderId="109" xfId="0" applyFill="1" applyBorder="1" applyAlignment="1">
      <alignment horizontal="left" vertical="center" wrapText="1"/>
    </xf>
    <xf numFmtId="0" fontId="0" fillId="5" borderId="14" xfId="0" applyFill="1" applyBorder="1" applyAlignment="1">
      <alignment horizontal="left" vertical="center" wrapText="1"/>
    </xf>
    <xf numFmtId="0" fontId="0" fillId="5" borderId="15" xfId="0" applyFill="1" applyBorder="1" applyAlignment="1">
      <alignment horizontal="left" vertical="center" wrapText="1"/>
    </xf>
    <xf numFmtId="0" fontId="45" fillId="5" borderId="13" xfId="0" applyFont="1" applyFill="1" applyBorder="1" applyAlignment="1" applyProtection="1">
      <alignment horizontal="center" vertical="center"/>
      <protection locked="0"/>
    </xf>
    <xf numFmtId="0" fontId="45" fillId="5" borderId="14" xfId="0" applyFont="1" applyFill="1" applyBorder="1" applyAlignment="1" applyProtection="1">
      <alignment horizontal="center" vertical="center"/>
      <protection locked="0"/>
    </xf>
    <xf numFmtId="0" fontId="45" fillId="5" borderId="15" xfId="0" applyFont="1" applyFill="1" applyBorder="1" applyAlignment="1" applyProtection="1">
      <alignment horizontal="center" vertical="center"/>
      <protection locked="0"/>
    </xf>
    <xf numFmtId="0" fontId="0" fillId="5" borderId="74" xfId="0" applyFill="1" applyBorder="1" applyAlignment="1">
      <alignment horizontal="left" vertical="center" wrapText="1"/>
    </xf>
    <xf numFmtId="0" fontId="0" fillId="5" borderId="20" xfId="0" applyFill="1" applyBorder="1" applyAlignment="1">
      <alignment horizontal="left" vertical="center" wrapText="1"/>
    </xf>
    <xf numFmtId="0" fontId="0" fillId="5" borderId="67" xfId="0" applyFill="1" applyBorder="1" applyAlignment="1">
      <alignment horizontal="left" vertical="center" wrapText="1"/>
    </xf>
    <xf numFmtId="0" fontId="45" fillId="5" borderId="63" xfId="0" applyFont="1" applyFill="1" applyBorder="1" applyAlignment="1" applyProtection="1">
      <alignment horizontal="center" vertical="center"/>
      <protection locked="0"/>
    </xf>
    <xf numFmtId="0" fontId="45" fillId="5" borderId="0" xfId="0" applyFont="1" applyFill="1" applyAlignment="1" applyProtection="1">
      <alignment horizontal="center" vertical="center"/>
      <protection locked="0"/>
    </xf>
    <xf numFmtId="0" fontId="0" fillId="5" borderId="64" xfId="0" applyFill="1" applyBorder="1" applyAlignment="1">
      <alignment vertical="center"/>
    </xf>
    <xf numFmtId="0" fontId="0" fillId="5" borderId="60" xfId="0" applyFill="1" applyBorder="1" applyAlignment="1">
      <alignment vertical="center"/>
    </xf>
    <xf numFmtId="0" fontId="14" fillId="2" borderId="101" xfId="0" applyFont="1" applyFill="1" applyBorder="1" applyAlignment="1">
      <alignment horizontal="center" vertical="center" textRotation="255" wrapText="1"/>
    </xf>
    <xf numFmtId="0" fontId="0" fillId="0" borderId="102" xfId="0" applyBorder="1" applyAlignment="1">
      <alignment horizontal="center" vertical="center" textRotation="255" wrapText="1"/>
    </xf>
    <xf numFmtId="0" fontId="0" fillId="0" borderId="3" xfId="0" applyBorder="1" applyAlignment="1">
      <alignment horizontal="center" vertical="center" textRotation="255" wrapText="1"/>
    </xf>
    <xf numFmtId="0" fontId="0" fillId="0" borderId="46" xfId="0" applyBorder="1" applyAlignment="1">
      <alignment horizontal="center" vertical="center" textRotation="255" wrapText="1"/>
    </xf>
    <xf numFmtId="0" fontId="0" fillId="0" borderId="47" xfId="0" applyBorder="1" applyAlignment="1">
      <alignment horizontal="center" vertical="center" textRotation="255" wrapText="1"/>
    </xf>
    <xf numFmtId="0" fontId="0" fillId="0" borderId="48" xfId="0" applyBorder="1" applyAlignment="1">
      <alignment horizontal="center" vertical="center" textRotation="255" wrapText="1"/>
    </xf>
    <xf numFmtId="0" fontId="0" fillId="5" borderId="78" xfId="0" applyFill="1" applyBorder="1" applyAlignment="1">
      <alignment vertical="center" wrapText="1"/>
    </xf>
    <xf numFmtId="0" fontId="0" fillId="5" borderId="28" xfId="0" applyFill="1" applyBorder="1" applyAlignment="1">
      <alignment vertical="center" wrapText="1"/>
    </xf>
    <xf numFmtId="0" fontId="0" fillId="5" borderId="28" xfId="0" applyFill="1" applyBorder="1" applyAlignment="1">
      <alignment vertical="center"/>
    </xf>
    <xf numFmtId="0" fontId="45" fillId="5" borderId="27" xfId="0" applyFont="1" applyFill="1" applyBorder="1" applyAlignment="1" applyProtection="1">
      <alignment horizontal="center" vertical="center"/>
      <protection locked="0"/>
    </xf>
    <xf numFmtId="0" fontId="45" fillId="5" borderId="28" xfId="0" applyFont="1" applyFill="1" applyBorder="1" applyAlignment="1" applyProtection="1">
      <alignment horizontal="center" vertical="center"/>
      <protection locked="0"/>
    </xf>
    <xf numFmtId="0" fontId="45" fillId="5" borderId="27" xfId="0" applyFont="1" applyFill="1" applyBorder="1" applyAlignment="1" applyProtection="1">
      <alignment horizontal="left" vertical="center" wrapText="1"/>
      <protection locked="0"/>
    </xf>
    <xf numFmtId="0" fontId="45" fillId="5" borderId="28" xfId="0" applyFont="1" applyFill="1" applyBorder="1" applyAlignment="1" applyProtection="1">
      <alignment horizontal="left" vertical="center" wrapText="1"/>
      <protection locked="0"/>
    </xf>
    <xf numFmtId="0" fontId="45" fillId="5" borderId="29" xfId="0" applyFont="1" applyFill="1" applyBorder="1" applyAlignment="1" applyProtection="1">
      <alignment horizontal="left" vertical="center" wrapText="1"/>
      <protection locked="0"/>
    </xf>
    <xf numFmtId="0" fontId="0" fillId="5" borderId="72" xfId="0" applyFill="1" applyBorder="1" applyAlignment="1">
      <alignment vertical="center" wrapText="1"/>
    </xf>
    <xf numFmtId="0" fontId="0" fillId="5" borderId="14" xfId="0" applyFill="1" applyBorder="1" applyAlignment="1">
      <alignment vertical="center" wrapText="1"/>
    </xf>
    <xf numFmtId="0" fontId="0" fillId="5" borderId="14" xfId="0" applyFill="1" applyBorder="1" applyAlignment="1">
      <alignment vertical="center"/>
    </xf>
    <xf numFmtId="0" fontId="45" fillId="5" borderId="13" xfId="0" applyFont="1" applyFill="1" applyBorder="1" applyAlignment="1" applyProtection="1">
      <alignment horizontal="left" vertical="center" wrapText="1"/>
      <protection locked="0"/>
    </xf>
    <xf numFmtId="0" fontId="45" fillId="5" borderId="14" xfId="0" applyFont="1" applyFill="1" applyBorder="1" applyAlignment="1" applyProtection="1">
      <alignment horizontal="left" vertical="center" wrapText="1"/>
      <protection locked="0"/>
    </xf>
    <xf numFmtId="0" fontId="45" fillId="5" borderId="30" xfId="0" applyFont="1" applyFill="1" applyBorder="1" applyAlignment="1" applyProtection="1">
      <alignment horizontal="left" vertical="center" wrapText="1"/>
      <protection locked="0"/>
    </xf>
    <xf numFmtId="0" fontId="0" fillId="5" borderId="132" xfId="0" applyFill="1" applyBorder="1" applyAlignment="1">
      <alignment vertical="center" wrapText="1"/>
    </xf>
    <xf numFmtId="0" fontId="0" fillId="5" borderId="106" xfId="0" applyFill="1" applyBorder="1" applyAlignment="1">
      <alignment vertical="center" wrapText="1"/>
    </xf>
    <xf numFmtId="0" fontId="0" fillId="5" borderId="134" xfId="0" applyFill="1" applyBorder="1" applyAlignment="1">
      <alignment vertical="center" wrapText="1"/>
    </xf>
    <xf numFmtId="0" fontId="45" fillId="5" borderId="105" xfId="0" applyFont="1" applyFill="1" applyBorder="1" applyAlignment="1" applyProtection="1">
      <alignment horizontal="center" vertical="center"/>
      <protection locked="0"/>
    </xf>
    <xf numFmtId="0" fontId="45" fillId="5" borderId="106" xfId="0" applyFont="1" applyFill="1" applyBorder="1" applyAlignment="1" applyProtection="1">
      <alignment horizontal="center" vertical="center"/>
      <protection locked="0"/>
    </xf>
    <xf numFmtId="49" fontId="21" fillId="0" borderId="79" xfId="0" applyNumberFormat="1" applyFont="1" applyBorder="1" applyAlignment="1" applyProtection="1">
      <alignment horizontal="center" vertical="center" wrapText="1"/>
      <protection locked="0"/>
    </xf>
    <xf numFmtId="49" fontId="21" fillId="0" borderId="108" xfId="0" applyNumberFormat="1" applyFont="1" applyBorder="1" applyAlignment="1" applyProtection="1">
      <alignment horizontal="center" vertical="center" wrapText="1"/>
      <protection locked="0"/>
    </xf>
    <xf numFmtId="179" fontId="23" fillId="0" borderId="155" xfId="0" applyNumberFormat="1" applyFont="1" applyBorder="1" applyAlignment="1" applyProtection="1">
      <alignment horizontal="center" vertical="center" wrapText="1"/>
      <protection locked="0"/>
    </xf>
    <xf numFmtId="0" fontId="0" fillId="5" borderId="72" xfId="0" applyFill="1" applyBorder="1" applyAlignment="1">
      <alignment horizontal="left" vertical="center"/>
    </xf>
    <xf numFmtId="0" fontId="0" fillId="5" borderId="14" xfId="0" applyFill="1" applyBorder="1" applyAlignment="1">
      <alignment horizontal="left" vertical="center"/>
    </xf>
    <xf numFmtId="0" fontId="0" fillId="5" borderId="15" xfId="0" applyFill="1" applyBorder="1" applyAlignment="1">
      <alignment horizontal="left" vertical="center"/>
    </xf>
    <xf numFmtId="0" fontId="0" fillId="5" borderId="79" xfId="0" applyFill="1" applyBorder="1" applyAlignment="1">
      <alignment horizontal="left" vertical="center"/>
    </xf>
    <xf numFmtId="0" fontId="0" fillId="5" borderId="20" xfId="0" applyFill="1" applyBorder="1" applyAlignment="1">
      <alignment horizontal="left" vertical="center"/>
    </xf>
    <xf numFmtId="0" fontId="0" fillId="5" borderId="67" xfId="0" applyFill="1" applyBorder="1" applyAlignment="1">
      <alignment horizontal="left" vertical="center"/>
    </xf>
    <xf numFmtId="0" fontId="45" fillId="5" borderId="19" xfId="0" applyFont="1" applyFill="1" applyBorder="1" applyAlignment="1" applyProtection="1">
      <alignment horizontal="center" vertical="center"/>
      <protection locked="0"/>
    </xf>
    <xf numFmtId="0" fontId="45" fillId="5" borderId="20" xfId="0" applyFont="1" applyFill="1" applyBorder="1" applyAlignment="1" applyProtection="1">
      <alignment horizontal="center" vertical="center"/>
      <protection locked="0"/>
    </xf>
    <xf numFmtId="0" fontId="45" fillId="5" borderId="67" xfId="0" applyFont="1" applyFill="1" applyBorder="1" applyAlignment="1" applyProtection="1">
      <alignment horizontal="center" vertical="center"/>
      <protection locked="0"/>
    </xf>
    <xf numFmtId="0" fontId="45" fillId="5" borderId="19" xfId="0" applyFont="1" applyFill="1" applyBorder="1" applyAlignment="1" applyProtection="1">
      <alignment horizontal="left" vertical="center" wrapText="1"/>
      <protection locked="0"/>
    </xf>
    <xf numFmtId="0" fontId="45" fillId="5" borderId="20" xfId="0" applyFont="1" applyFill="1" applyBorder="1" applyAlignment="1" applyProtection="1">
      <alignment horizontal="left" vertical="center" wrapText="1"/>
      <protection locked="0"/>
    </xf>
    <xf numFmtId="0" fontId="45" fillId="5" borderId="21" xfId="0" applyFont="1" applyFill="1" applyBorder="1" applyAlignment="1" applyProtection="1">
      <alignment horizontal="left" vertical="center" wrapText="1"/>
      <protection locked="0"/>
    </xf>
    <xf numFmtId="0" fontId="0" fillId="5" borderId="72" xfId="0" applyFill="1" applyBorder="1" applyAlignment="1">
      <alignment vertical="center"/>
    </xf>
    <xf numFmtId="0" fontId="0" fillId="5" borderId="15" xfId="0" applyFill="1" applyBorder="1" applyAlignment="1">
      <alignment vertical="center"/>
    </xf>
    <xf numFmtId="0" fontId="45" fillId="5" borderId="59" xfId="0" applyFont="1" applyFill="1" applyBorder="1" applyAlignment="1" applyProtection="1">
      <alignment horizontal="center" vertical="center" wrapText="1"/>
      <protection locked="0"/>
    </xf>
    <xf numFmtId="0" fontId="45" fillId="5" borderId="60" xfId="0" applyFont="1" applyFill="1" applyBorder="1" applyAlignment="1" applyProtection="1">
      <alignment horizontal="center" vertical="center" wrapText="1"/>
      <protection locked="0"/>
    </xf>
    <xf numFmtId="0" fontId="45" fillId="5" borderId="61" xfId="0" applyFont="1" applyFill="1" applyBorder="1" applyAlignment="1" applyProtection="1">
      <alignment horizontal="center" vertical="center" wrapText="1"/>
      <protection locked="0"/>
    </xf>
    <xf numFmtId="0" fontId="45" fillId="5" borderId="70" xfId="0" applyFont="1" applyFill="1" applyBorder="1" applyAlignment="1" applyProtection="1">
      <alignment horizontal="center" vertical="center"/>
      <protection locked="0"/>
    </xf>
    <xf numFmtId="0" fontId="45" fillId="5" borderId="71" xfId="0" applyFont="1" applyFill="1" applyBorder="1" applyAlignment="1" applyProtection="1">
      <alignment horizontal="center" vertical="center"/>
      <protection locked="0"/>
    </xf>
    <xf numFmtId="0" fontId="45" fillId="5" borderId="70" xfId="0" applyFont="1" applyFill="1" applyBorder="1" applyAlignment="1" applyProtection="1">
      <alignment horizontal="left" vertical="center" wrapText="1"/>
      <protection locked="0"/>
    </xf>
    <xf numFmtId="0" fontId="45" fillId="5" borderId="71" xfId="0" applyFont="1" applyFill="1" applyBorder="1" applyAlignment="1" applyProtection="1">
      <alignment horizontal="left" vertical="center" wrapText="1"/>
      <protection locked="0"/>
    </xf>
    <xf numFmtId="0" fontId="45" fillId="5" borderId="96" xfId="0" applyFont="1" applyFill="1" applyBorder="1" applyAlignment="1" applyProtection="1">
      <alignment horizontal="left" vertical="center" wrapText="1"/>
      <protection locked="0"/>
    </xf>
    <xf numFmtId="0" fontId="45" fillId="0" borderId="13" xfId="0" applyFont="1" applyBorder="1" applyAlignment="1" applyProtection="1">
      <alignment horizontal="left" vertical="center" wrapText="1"/>
      <protection locked="0"/>
    </xf>
    <xf numFmtId="0" fontId="45" fillId="0" borderId="14" xfId="0" applyFont="1" applyBorder="1" applyAlignment="1" applyProtection="1">
      <alignment horizontal="left" vertical="center" wrapText="1"/>
      <protection locked="0"/>
    </xf>
    <xf numFmtId="0" fontId="45" fillId="0" borderId="30" xfId="0" applyFont="1" applyBorder="1" applyAlignment="1" applyProtection="1">
      <alignment horizontal="left" vertical="center" wrapText="1"/>
      <protection locked="0"/>
    </xf>
    <xf numFmtId="178" fontId="23" fillId="0" borderId="25" xfId="0" applyNumberFormat="1" applyFont="1" applyBorder="1" applyAlignment="1" applyProtection="1">
      <alignment horizontal="center" vertical="center" wrapText="1"/>
      <protection locked="0"/>
    </xf>
    <xf numFmtId="178" fontId="23" fillId="0" borderId="26" xfId="0" applyNumberFormat="1" applyFont="1" applyBorder="1" applyAlignment="1" applyProtection="1">
      <alignment horizontal="center" vertical="center" wrapText="1"/>
      <protection locked="0"/>
    </xf>
    <xf numFmtId="0" fontId="23" fillId="0" borderId="24" xfId="0" applyFont="1" applyBorder="1" applyAlignment="1" applyProtection="1">
      <alignment horizontal="center" vertical="center" wrapText="1"/>
      <protection locked="0"/>
    </xf>
    <xf numFmtId="0" fontId="23" fillId="0" borderId="25" xfId="0" applyFont="1" applyBorder="1" applyAlignment="1" applyProtection="1">
      <alignment horizontal="center" vertical="center" wrapText="1"/>
      <protection locked="0"/>
    </xf>
    <xf numFmtId="0" fontId="45" fillId="5" borderId="16" xfId="0" applyFont="1" applyFill="1" applyBorder="1" applyAlignment="1" applyProtection="1">
      <alignment horizontal="left" vertical="center" wrapText="1"/>
      <protection locked="0"/>
    </xf>
    <xf numFmtId="0" fontId="45" fillId="5" borderId="17" xfId="0" applyFont="1" applyFill="1" applyBorder="1" applyAlignment="1" applyProtection="1">
      <alignment horizontal="left" vertical="center" wrapText="1"/>
      <protection locked="0"/>
    </xf>
    <xf numFmtId="0" fontId="45" fillId="5" borderId="31" xfId="0" applyFont="1" applyFill="1" applyBorder="1" applyAlignment="1" applyProtection="1">
      <alignment horizontal="left" vertical="center" wrapText="1"/>
      <protection locked="0"/>
    </xf>
    <xf numFmtId="0" fontId="14" fillId="2" borderId="45" xfId="0" applyFont="1" applyFill="1" applyBorder="1" applyAlignment="1">
      <alignment horizontal="center" vertical="center" textRotation="255" wrapText="1"/>
    </xf>
    <xf numFmtId="0" fontId="0" fillId="5" borderId="80" xfId="0" applyFill="1" applyBorder="1" applyAlignment="1">
      <alignment horizontal="left" vertical="center"/>
    </xf>
    <xf numFmtId="0" fontId="0" fillId="5" borderId="71" xfId="0" applyFill="1" applyBorder="1" applyAlignment="1">
      <alignment horizontal="left" vertical="center"/>
    </xf>
    <xf numFmtId="0" fontId="0" fillId="5" borderId="93" xfId="0" applyFill="1" applyBorder="1" applyAlignment="1">
      <alignment horizontal="left" vertical="center"/>
    </xf>
    <xf numFmtId="0" fontId="45" fillId="5" borderId="93" xfId="0" applyFont="1" applyFill="1" applyBorder="1" applyAlignment="1" applyProtection="1">
      <alignment horizontal="center" vertical="center"/>
      <protection locked="0"/>
    </xf>
    <xf numFmtId="0" fontId="0" fillId="5" borderId="64" xfId="0" applyFill="1" applyBorder="1" applyAlignment="1">
      <alignment vertical="center" wrapText="1"/>
    </xf>
    <xf numFmtId="0" fontId="0" fillId="5" borderId="60" xfId="0" applyFill="1" applyBorder="1" applyAlignment="1">
      <alignment vertical="center" wrapText="1"/>
    </xf>
    <xf numFmtId="0" fontId="0" fillId="5" borderId="65" xfId="0" applyFill="1" applyBorder="1" applyAlignment="1">
      <alignment vertical="center" wrapText="1"/>
    </xf>
    <xf numFmtId="0" fontId="45" fillId="5" borderId="59" xfId="0" applyFont="1" applyFill="1" applyBorder="1" applyAlignment="1" applyProtection="1">
      <alignment horizontal="center" vertical="center"/>
      <protection locked="0"/>
    </xf>
    <xf numFmtId="0" fontId="45" fillId="5" borderId="60" xfId="0" applyFont="1" applyFill="1" applyBorder="1" applyAlignment="1" applyProtection="1">
      <alignment horizontal="center" vertical="center"/>
      <protection locked="0"/>
    </xf>
    <xf numFmtId="179" fontId="23" fillId="0" borderId="153" xfId="0" applyNumberFormat="1" applyFont="1" applyBorder="1" applyAlignment="1" applyProtection="1">
      <alignment horizontal="center" vertical="center" wrapText="1"/>
      <protection locked="0"/>
    </xf>
    <xf numFmtId="49" fontId="21" fillId="0" borderId="153" xfId="0" applyNumberFormat="1" applyFont="1" applyBorder="1" applyAlignment="1" applyProtection="1">
      <alignment horizontal="center" vertical="center" wrapText="1"/>
      <protection locked="0"/>
    </xf>
    <xf numFmtId="49" fontId="21" fillId="0" borderId="109" xfId="0" applyNumberFormat="1" applyFont="1" applyBorder="1" applyAlignment="1" applyProtection="1">
      <alignment horizontal="center" vertical="center" wrapText="1"/>
      <protection locked="0"/>
    </xf>
    <xf numFmtId="0" fontId="14" fillId="6" borderId="44" xfId="0" applyFont="1" applyFill="1" applyBorder="1" applyAlignment="1">
      <alignment horizontal="center" vertical="center" textRotation="255" wrapText="1"/>
    </xf>
    <xf numFmtId="0" fontId="0" fillId="6" borderId="41" xfId="0" applyFill="1" applyBorder="1" applyAlignment="1">
      <alignment horizontal="center" vertical="center" textRotation="255" wrapText="1"/>
    </xf>
    <xf numFmtId="0" fontId="0" fillId="6" borderId="3" xfId="0" applyFill="1" applyBorder="1" applyAlignment="1">
      <alignment horizontal="center" vertical="center" textRotation="255" wrapText="1"/>
    </xf>
    <xf numFmtId="0" fontId="0" fillId="6" borderId="0" xfId="0" applyFill="1" applyAlignment="1">
      <alignment horizontal="center" vertical="center" textRotation="255" wrapText="1"/>
    </xf>
    <xf numFmtId="0" fontId="0" fillId="6" borderId="47" xfId="0" applyFill="1" applyBorder="1" applyAlignment="1">
      <alignment horizontal="center" vertical="center" textRotation="255" wrapText="1"/>
    </xf>
    <xf numFmtId="0" fontId="0" fillId="6" borderId="17" xfId="0" applyFill="1" applyBorder="1" applyAlignment="1">
      <alignment horizontal="center" vertical="center" textRotation="255" wrapText="1"/>
    </xf>
    <xf numFmtId="0" fontId="0" fillId="5" borderId="73" xfId="0" applyFill="1" applyBorder="1" applyAlignment="1">
      <alignment horizontal="left" vertical="center" wrapText="1"/>
    </xf>
    <xf numFmtId="0" fontId="0" fillId="5" borderId="41" xfId="0" applyFill="1" applyBorder="1" applyAlignment="1">
      <alignment horizontal="left" vertical="center" wrapText="1"/>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0" fillId="5" borderId="42" xfId="0" applyFill="1" applyBorder="1" applyAlignment="1" applyProtection="1">
      <alignment horizontal="center" vertical="center"/>
      <protection locked="0"/>
    </xf>
    <xf numFmtId="0" fontId="0" fillId="5" borderId="40" xfId="0" applyFill="1" applyBorder="1" applyAlignment="1" applyProtection="1">
      <alignment horizontal="center" vertical="center" wrapText="1"/>
      <protection locked="0"/>
    </xf>
    <xf numFmtId="0" fontId="0" fillId="5" borderId="41" xfId="0" applyFill="1" applyBorder="1" applyAlignment="1" applyProtection="1">
      <alignment horizontal="center" vertical="center" wrapText="1"/>
      <protection locked="0"/>
    </xf>
    <xf numFmtId="0" fontId="0" fillId="5" borderId="62" xfId="0" applyFill="1" applyBorder="1" applyAlignment="1" applyProtection="1">
      <alignment horizontal="center" vertical="center" wrapText="1"/>
      <protection locked="0"/>
    </xf>
    <xf numFmtId="0" fontId="0" fillId="5" borderId="63" xfId="0" applyFill="1" applyBorder="1" applyAlignment="1" applyProtection="1">
      <alignment horizontal="center" vertical="center" wrapText="1"/>
      <protection locked="0"/>
    </xf>
    <xf numFmtId="0" fontId="0" fillId="5" borderId="0" xfId="0" applyFill="1" applyAlignment="1" applyProtection="1">
      <alignment horizontal="center" vertical="center" wrapText="1"/>
      <protection locked="0"/>
    </xf>
    <xf numFmtId="0" fontId="0" fillId="5" borderId="2" xfId="0" applyFill="1" applyBorder="1" applyAlignment="1" applyProtection="1">
      <alignment horizontal="center" vertical="center" wrapText="1"/>
      <protection locked="0"/>
    </xf>
    <xf numFmtId="0" fontId="0" fillId="5" borderId="16" xfId="0" applyFill="1" applyBorder="1" applyAlignment="1" applyProtection="1">
      <alignment horizontal="center" vertical="center" wrapText="1"/>
      <protection locked="0"/>
    </xf>
    <xf numFmtId="0" fontId="0" fillId="5" borderId="17" xfId="0" applyFill="1" applyBorder="1" applyAlignment="1" applyProtection="1">
      <alignment horizontal="center" vertical="center" wrapText="1"/>
      <protection locked="0"/>
    </xf>
    <xf numFmtId="0" fontId="0" fillId="5" borderId="31" xfId="0" applyFill="1" applyBorder="1" applyAlignment="1" applyProtection="1">
      <alignment horizontal="center" vertical="center" wrapText="1"/>
      <protection locked="0"/>
    </xf>
    <xf numFmtId="183" fontId="45" fillId="0" borderId="70" xfId="0" applyNumberFormat="1" applyFont="1" applyBorder="1" applyAlignment="1" applyProtection="1">
      <alignment horizontal="right" vertical="center"/>
      <protection locked="0"/>
    </xf>
    <xf numFmtId="183" fontId="45" fillId="0" borderId="71" xfId="0" applyNumberFormat="1" applyFont="1" applyBorder="1" applyAlignment="1" applyProtection="1">
      <alignment horizontal="right" vertical="center"/>
      <protection locked="0"/>
    </xf>
    <xf numFmtId="183" fontId="45" fillId="0" borderId="96" xfId="0" applyNumberFormat="1" applyFont="1" applyBorder="1" applyAlignment="1" applyProtection="1">
      <alignment horizontal="right" vertical="center"/>
      <protection locked="0"/>
    </xf>
    <xf numFmtId="49" fontId="21" fillId="0" borderId="24" xfId="0" applyNumberFormat="1" applyFont="1" applyBorder="1" applyAlignment="1" applyProtection="1">
      <alignment horizontal="center" vertical="center" wrapText="1"/>
      <protection locked="0"/>
    </xf>
    <xf numFmtId="0" fontId="10" fillId="2" borderId="3" xfId="3" applyFont="1" applyFill="1" applyBorder="1" applyAlignment="1">
      <alignment horizontal="center" vertical="center" wrapText="1"/>
    </xf>
    <xf numFmtId="0" fontId="10" fillId="2" borderId="0" xfId="3" applyFont="1" applyFill="1" applyAlignment="1">
      <alignment horizontal="center" vertical="center" wrapText="1"/>
    </xf>
    <xf numFmtId="0" fontId="10" fillId="2" borderId="46" xfId="3" applyFont="1" applyFill="1" applyBorder="1" applyAlignment="1">
      <alignment horizontal="center" vertical="center" wrapText="1"/>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2" borderId="46" xfId="0" applyFont="1" applyFill="1" applyBorder="1" applyAlignment="1">
      <alignment horizontal="center" vertical="center" wrapText="1"/>
    </xf>
    <xf numFmtId="0" fontId="45" fillId="0" borderId="73" xfId="0" applyFont="1" applyBorder="1" applyAlignment="1">
      <alignment horizontal="center" vertical="center"/>
    </xf>
    <xf numFmtId="0" fontId="45" fillId="0" borderId="40" xfId="0" applyFont="1" applyBorder="1" applyAlignment="1">
      <alignment horizontal="center" vertical="center"/>
    </xf>
    <xf numFmtId="49" fontId="21" fillId="0" borderId="26" xfId="0" applyNumberFormat="1" applyFont="1" applyBorder="1" applyAlignment="1" applyProtection="1">
      <alignment horizontal="center" vertical="center" wrapText="1"/>
      <protection locked="0"/>
    </xf>
    <xf numFmtId="0" fontId="47" fillId="0" borderId="25" xfId="0" applyFont="1" applyBorder="1" applyAlignment="1">
      <alignment vertical="center" wrapText="1"/>
    </xf>
    <xf numFmtId="0" fontId="47" fillId="0" borderId="177" xfId="0" applyFont="1" applyBorder="1" applyAlignment="1">
      <alignment vertical="center" wrapText="1"/>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45" fillId="0" borderId="15" xfId="0" applyFont="1" applyBorder="1" applyAlignment="1" applyProtection="1">
      <alignment horizontal="left" vertical="center" wrapText="1"/>
      <protection locked="0"/>
    </xf>
    <xf numFmtId="0" fontId="45" fillId="0" borderId="71" xfId="0" applyFont="1" applyBorder="1" applyAlignment="1" applyProtection="1">
      <alignment horizontal="left" vertical="center" wrapText="1"/>
      <protection locked="0"/>
    </xf>
    <xf numFmtId="0" fontId="45" fillId="0" borderId="93" xfId="0" applyFont="1" applyBorder="1" applyAlignment="1" applyProtection="1">
      <alignment horizontal="left" vertical="center" wrapText="1"/>
      <protection locked="0"/>
    </xf>
    <xf numFmtId="0" fontId="12" fillId="0" borderId="71" xfId="0" applyFont="1" applyBorder="1" applyAlignment="1" applyProtection="1">
      <alignment horizontal="left" vertical="center" wrapText="1"/>
      <protection locked="0"/>
    </xf>
    <xf numFmtId="0" fontId="12" fillId="0" borderId="93" xfId="0" applyFont="1" applyBorder="1" applyAlignment="1" applyProtection="1">
      <alignment horizontal="left" vertical="center" wrapText="1"/>
      <protection locked="0"/>
    </xf>
    <xf numFmtId="177" fontId="45" fillId="0" borderId="124" xfId="0" applyNumberFormat="1" applyFont="1" applyBorder="1" applyAlignment="1" applyProtection="1">
      <alignment horizontal="right" vertical="center"/>
      <protection locked="0"/>
    </xf>
    <xf numFmtId="0" fontId="45" fillId="0" borderId="178" xfId="0" applyFont="1" applyBorder="1" applyAlignment="1" applyProtection="1">
      <alignment horizontal="left" vertical="center" wrapText="1"/>
      <protection locked="0"/>
    </xf>
    <xf numFmtId="0" fontId="4" fillId="0" borderId="179" xfId="0" applyFont="1" applyBorder="1" applyAlignment="1" applyProtection="1">
      <alignment horizontal="left" vertical="center" wrapText="1"/>
      <protection locked="0"/>
    </xf>
    <xf numFmtId="0" fontId="4" fillId="0" borderId="180" xfId="0" applyFont="1" applyBorder="1" applyAlignment="1" applyProtection="1">
      <alignment horizontal="left" vertical="center" wrapText="1"/>
      <protection locked="0"/>
    </xf>
    <xf numFmtId="0" fontId="20" fillId="0" borderId="66" xfId="0" applyFont="1" applyBorder="1" applyAlignment="1" applyProtection="1">
      <alignment horizontal="center" vertical="center" wrapText="1"/>
      <protection locked="0"/>
    </xf>
    <xf numFmtId="0" fontId="20" fillId="0" borderId="17" xfId="0" applyFont="1" applyBorder="1" applyAlignment="1" applyProtection="1">
      <alignment horizontal="center" vertical="center" wrapText="1"/>
      <protection locked="0"/>
    </xf>
    <xf numFmtId="0" fontId="0" fillId="0" borderId="80" xfId="0" applyBorder="1" applyAlignment="1" applyProtection="1">
      <alignment horizontal="left" vertical="center" wrapText="1"/>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124" xfId="0" applyNumberFormat="1" applyBorder="1" applyAlignment="1" applyProtection="1">
      <alignment horizontal="right" vertical="center"/>
      <protection locked="0"/>
    </xf>
    <xf numFmtId="177" fontId="0" fillId="0" borderId="96" xfId="0" applyNumberFormat="1" applyBorder="1" applyAlignment="1" applyProtection="1">
      <alignment horizontal="right" vertical="center"/>
      <protection locked="0"/>
    </xf>
    <xf numFmtId="0" fontId="45" fillId="5" borderId="11" xfId="0" applyFont="1" applyFill="1" applyBorder="1" applyAlignment="1" applyProtection="1">
      <alignment horizontal="left" vertical="center" wrapText="1"/>
      <protection locked="0"/>
    </xf>
    <xf numFmtId="0" fontId="45" fillId="0" borderId="24" xfId="8" applyFont="1" applyBorder="1" applyAlignment="1" applyProtection="1">
      <alignment horizontal="left" vertical="center" wrapText="1"/>
      <protection locked="0"/>
    </xf>
    <xf numFmtId="0" fontId="45" fillId="0" borderId="25" xfId="8" applyFont="1" applyBorder="1" applyAlignment="1" applyProtection="1">
      <alignment horizontal="left" vertical="center" wrapText="1"/>
      <protection locked="0"/>
    </xf>
    <xf numFmtId="0" fontId="45" fillId="0" borderId="26" xfId="8" applyFont="1" applyBorder="1" applyAlignment="1" applyProtection="1">
      <alignment horizontal="left" vertical="center" wrapText="1"/>
      <protection locked="0"/>
    </xf>
    <xf numFmtId="181" fontId="45" fillId="5" borderId="11" xfId="8" applyNumberFormat="1" applyFont="1" applyFill="1" applyBorder="1" applyAlignment="1" applyProtection="1">
      <alignment horizontal="center" vertical="center" wrapText="1"/>
      <protection locked="0"/>
    </xf>
    <xf numFmtId="181" fontId="4" fillId="5" borderId="11" xfId="8" applyNumberFormat="1" applyFont="1" applyFill="1" applyBorder="1" applyAlignment="1" applyProtection="1">
      <alignment horizontal="center" vertical="center" wrapText="1"/>
      <protection locked="0"/>
    </xf>
    <xf numFmtId="176" fontId="45" fillId="5" borderId="11" xfId="8" applyNumberFormat="1" applyFont="1" applyFill="1" applyBorder="1" applyAlignment="1" applyProtection="1">
      <alignment horizontal="left" vertical="center" wrapText="1"/>
      <protection locked="0"/>
    </xf>
    <xf numFmtId="176" fontId="4" fillId="5" borderId="11" xfId="8" applyNumberFormat="1" applyFont="1" applyFill="1" applyBorder="1" applyAlignment="1" applyProtection="1">
      <alignment horizontal="left" vertical="center" wrapText="1"/>
      <protection locked="0"/>
    </xf>
    <xf numFmtId="177" fontId="45" fillId="0" borderId="24" xfId="8" applyNumberFormat="1" applyFont="1" applyBorder="1" applyAlignment="1" applyProtection="1">
      <alignment horizontal="right" vertical="center"/>
      <protection locked="0"/>
    </xf>
    <xf numFmtId="177" fontId="45" fillId="0" borderId="25" xfId="8" applyNumberFormat="1" applyFont="1" applyBorder="1" applyAlignment="1" applyProtection="1">
      <alignment horizontal="right" vertical="center"/>
      <protection locked="0"/>
    </xf>
    <xf numFmtId="177" fontId="45" fillId="0" borderId="26" xfId="8" applyNumberFormat="1" applyFont="1" applyBorder="1" applyAlignment="1" applyProtection="1">
      <alignment horizontal="right" vertical="center"/>
      <protection locked="0"/>
    </xf>
    <xf numFmtId="177" fontId="45" fillId="5" borderId="11" xfId="8" applyNumberFormat="1" applyFont="1" applyFill="1" applyBorder="1" applyAlignment="1" applyProtection="1">
      <alignment horizontal="center" vertical="center" wrapText="1" shrinkToFit="1"/>
      <protection locked="0"/>
    </xf>
    <xf numFmtId="177" fontId="45" fillId="5" borderId="11" xfId="8" applyNumberFormat="1" applyFont="1" applyFill="1" applyBorder="1" applyAlignment="1" applyProtection="1">
      <alignment horizontal="center" vertical="center" shrinkToFit="1"/>
      <protection locked="0"/>
    </xf>
    <xf numFmtId="181" fontId="45" fillId="5" borderId="24" xfId="8" applyNumberFormat="1" applyFont="1" applyFill="1" applyBorder="1" applyAlignment="1" applyProtection="1">
      <alignment horizontal="center" vertical="center" wrapText="1"/>
      <protection locked="0"/>
    </xf>
    <xf numFmtId="181" fontId="45" fillId="5" borderId="25" xfId="8" applyNumberFormat="1" applyFont="1" applyFill="1" applyBorder="1" applyAlignment="1" applyProtection="1">
      <alignment horizontal="center" vertical="center" wrapText="1"/>
      <protection locked="0"/>
    </xf>
    <xf numFmtId="181" fontId="45" fillId="5" borderId="26" xfId="8" applyNumberFormat="1" applyFont="1" applyFill="1" applyBorder="1" applyAlignment="1" applyProtection="1">
      <alignment horizontal="center" vertical="center" wrapText="1"/>
      <protection locked="0"/>
    </xf>
    <xf numFmtId="176" fontId="45" fillId="5" borderId="24" xfId="8" applyNumberFormat="1" applyFont="1" applyFill="1" applyBorder="1" applyAlignment="1" applyProtection="1">
      <alignment horizontal="left" vertical="center" wrapText="1"/>
      <protection locked="0"/>
    </xf>
    <xf numFmtId="176" fontId="45" fillId="5" borderId="25" xfId="8" applyNumberFormat="1" applyFont="1" applyFill="1" applyBorder="1" applyAlignment="1" applyProtection="1">
      <alignment horizontal="left" vertical="center" wrapText="1"/>
      <protection locked="0"/>
    </xf>
    <xf numFmtId="176" fontId="45" fillId="5" borderId="26" xfId="8" applyNumberFormat="1" applyFont="1" applyFill="1" applyBorder="1" applyAlignment="1" applyProtection="1">
      <alignment horizontal="left" vertical="center" wrapText="1"/>
      <protection locked="0"/>
    </xf>
    <xf numFmtId="0" fontId="47" fillId="0" borderId="24" xfId="0" applyFont="1" applyBorder="1" applyAlignment="1">
      <alignment vertical="center" wrapText="1"/>
    </xf>
    <xf numFmtId="0" fontId="32" fillId="8" borderId="32" xfId="3" applyFont="1" applyFill="1" applyBorder="1" applyAlignment="1">
      <alignment horizontal="center" vertical="center" wrapText="1"/>
    </xf>
    <xf numFmtId="0" fontId="32" fillId="8" borderId="25" xfId="3" applyFont="1" applyFill="1" applyBorder="1" applyAlignment="1">
      <alignment horizontal="center" vertical="center" wrapText="1"/>
    </xf>
    <xf numFmtId="0" fontId="32" fillId="8" borderId="43" xfId="3" applyFont="1" applyFill="1" applyBorder="1" applyAlignment="1">
      <alignment horizontal="center" vertical="center" wrapText="1"/>
    </xf>
    <xf numFmtId="0" fontId="0" fillId="5" borderId="0"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35" fillId="8" borderId="3" xfId="0" applyFont="1" applyFill="1" applyBorder="1" applyAlignment="1">
      <alignment horizontal="center" vertical="center" wrapText="1"/>
    </xf>
    <xf numFmtId="0" fontId="35" fillId="8" borderId="0" xfId="0" applyFont="1" applyFill="1" applyBorder="1" applyAlignment="1">
      <alignment horizontal="center" vertical="center" wrapText="1"/>
    </xf>
    <xf numFmtId="0" fontId="35" fillId="8" borderId="46" xfId="0" applyFont="1" applyFill="1" applyBorder="1" applyAlignment="1">
      <alignment horizontal="center" vertical="center" wrapText="1"/>
    </xf>
    <xf numFmtId="0" fontId="4" fillId="0" borderId="38" xfId="4" applyFont="1" applyBorder="1" applyAlignment="1" applyProtection="1">
      <alignment horizontal="center" vertical="center" shrinkToFit="1"/>
      <protection locked="0"/>
    </xf>
    <xf numFmtId="0" fontId="0" fillId="0" borderId="145" xfId="0" applyBorder="1" applyAlignment="1">
      <alignment horizontal="center" vertical="center"/>
    </xf>
    <xf numFmtId="0" fontId="0" fillId="6" borderId="62" xfId="0" applyFill="1" applyBorder="1" applyAlignment="1">
      <alignment horizontal="center" vertical="center"/>
    </xf>
    <xf numFmtId="0" fontId="4" fillId="0" borderId="12" xfId="0" applyFont="1" applyBorder="1" applyAlignment="1">
      <alignment horizontal="center" vertical="center"/>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wrapText="1"/>
    </xf>
    <xf numFmtId="0" fontId="12" fillId="2" borderId="26" xfId="0" applyFont="1" applyFill="1" applyBorder="1" applyAlignment="1">
      <alignment horizontal="center" vertical="center" wrapText="1"/>
    </xf>
    <xf numFmtId="0" fontId="12" fillId="2" borderId="34" xfId="0" applyFont="1" applyFill="1" applyBorder="1" applyAlignment="1">
      <alignment horizontal="center" vertical="center" wrapText="1"/>
    </xf>
    <xf numFmtId="0" fontId="0" fillId="2" borderId="25" xfId="0" applyFill="1" applyBorder="1" applyAlignment="1">
      <alignment horizontal="center" vertical="center" shrinkToFit="1"/>
    </xf>
    <xf numFmtId="0" fontId="0" fillId="2" borderId="26" xfId="0" applyFill="1" applyBorder="1" applyAlignment="1">
      <alignment horizontal="center" vertical="center" shrinkToFit="1"/>
    </xf>
    <xf numFmtId="56" fontId="0" fillId="0" borderId="41" xfId="0" applyNumberFormat="1" applyBorder="1" applyAlignment="1" applyProtection="1">
      <alignment horizontal="center" vertical="center" wrapText="1"/>
      <protection locked="0"/>
    </xf>
    <xf numFmtId="56" fontId="0" fillId="0" borderId="42" xfId="0" applyNumberFormat="1" applyBorder="1" applyAlignment="1" applyProtection="1">
      <alignment horizontal="center" vertical="center" wrapText="1"/>
      <protection locked="0"/>
    </xf>
    <xf numFmtId="56" fontId="0" fillId="0" borderId="66" xfId="0" applyNumberFormat="1" applyBorder="1" applyAlignment="1" applyProtection="1">
      <alignment horizontal="center" vertical="center" wrapText="1"/>
      <protection locked="0"/>
    </xf>
    <xf numFmtId="56" fontId="0" fillId="0" borderId="17" xfId="0" applyNumberFormat="1" applyBorder="1" applyAlignment="1" applyProtection="1">
      <alignment horizontal="center" vertical="center" wrapText="1"/>
      <protection locked="0"/>
    </xf>
    <xf numFmtId="56" fontId="0" fillId="0" borderId="18" xfId="0" applyNumberFormat="1" applyBorder="1" applyAlignment="1" applyProtection="1">
      <alignment horizontal="center" vertical="center" wrapText="1"/>
      <protection locked="0"/>
    </xf>
    <xf numFmtId="0" fontId="31" fillId="2" borderId="25" xfId="0" applyFont="1" applyFill="1" applyBorder="1" applyAlignment="1">
      <alignment horizontal="center" vertical="center" wrapText="1" shrinkToFit="1"/>
    </xf>
    <xf numFmtId="0" fontId="31" fillId="2" borderId="26" xfId="0" applyFont="1" applyFill="1" applyBorder="1" applyAlignment="1">
      <alignment horizontal="center" vertical="center" wrapText="1" shrinkToFit="1"/>
    </xf>
    <xf numFmtId="0" fontId="35" fillId="8" borderId="81" xfId="0" applyFont="1" applyFill="1" applyBorder="1" applyAlignment="1">
      <alignment horizontal="center" vertical="center" wrapText="1"/>
    </xf>
    <xf numFmtId="0" fontId="35" fillId="8" borderId="82" xfId="0" applyFont="1" applyFill="1" applyBorder="1" applyAlignment="1">
      <alignment horizontal="center" vertical="center" wrapText="1"/>
    </xf>
    <xf numFmtId="0" fontId="35" fillId="8" borderId="83" xfId="0" applyFont="1" applyFill="1" applyBorder="1" applyAlignment="1">
      <alignment horizontal="center" vertical="center" wrapText="1"/>
    </xf>
    <xf numFmtId="0" fontId="35" fillId="8" borderId="0" xfId="0" applyFont="1" applyFill="1" applyAlignment="1">
      <alignment horizontal="center" vertical="center" wrapText="1"/>
    </xf>
    <xf numFmtId="0" fontId="0" fillId="0" borderId="165" xfId="0" applyFont="1" applyBorder="1" applyAlignment="1" applyProtection="1">
      <alignment horizontal="left" vertical="center" wrapText="1"/>
      <protection locked="0"/>
    </xf>
    <xf numFmtId="0" fontId="0" fillId="0" borderId="82" xfId="0" applyFont="1" applyBorder="1" applyAlignment="1" applyProtection="1">
      <alignment horizontal="left" vertical="center" wrapText="1"/>
      <protection locked="0"/>
    </xf>
    <xf numFmtId="0" fontId="0" fillId="0" borderId="166" xfId="0" applyFont="1" applyBorder="1" applyAlignment="1" applyProtection="1">
      <alignment horizontal="left" vertical="center" wrapText="1"/>
      <protection locked="0"/>
    </xf>
    <xf numFmtId="0" fontId="0" fillId="0" borderId="2" xfId="0" applyFont="1" applyBorder="1" applyAlignment="1" applyProtection="1">
      <alignment horizontal="left" vertical="center" wrapText="1"/>
      <protection locked="0"/>
    </xf>
    <xf numFmtId="0" fontId="49" fillId="5" borderId="73" xfId="0" applyFont="1" applyFill="1" applyBorder="1" applyAlignment="1" applyProtection="1">
      <alignment vertical="center" wrapText="1"/>
      <protection locked="0"/>
    </xf>
    <xf numFmtId="0" fontId="4" fillId="5" borderId="41" xfId="0" applyFont="1" applyFill="1" applyBorder="1" applyAlignment="1" applyProtection="1">
      <alignment vertical="center" wrapText="1"/>
      <protection locked="0"/>
    </xf>
    <xf numFmtId="0" fontId="4" fillId="5" borderId="66" xfId="0" applyFont="1" applyFill="1" applyBorder="1" applyAlignment="1" applyProtection="1">
      <alignment vertical="center" wrapText="1"/>
      <protection locked="0"/>
    </xf>
    <xf numFmtId="0" fontId="4" fillId="5" borderId="17" xfId="0" applyFont="1" applyFill="1" applyBorder="1" applyAlignment="1" applyProtection="1">
      <alignment vertical="center" wrapText="1"/>
      <protection locked="0"/>
    </xf>
    <xf numFmtId="0" fontId="0" fillId="5" borderId="62"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4" fillId="2" borderId="41" xfId="0" applyFont="1" applyFill="1" applyBorder="1" applyAlignment="1">
      <alignment horizontal="center" vertical="center" wrapText="1"/>
    </xf>
    <xf numFmtId="0" fontId="14" fillId="2" borderId="45"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7" xfId="0" applyFont="1" applyFill="1" applyBorder="1" applyAlignment="1">
      <alignment horizontal="center" vertical="center" wrapText="1"/>
    </xf>
    <xf numFmtId="0" fontId="14" fillId="2" borderId="17" xfId="0" applyFont="1" applyFill="1" applyBorder="1" applyAlignment="1">
      <alignment horizontal="center" vertical="center" wrapText="1"/>
    </xf>
    <xf numFmtId="0" fontId="14" fillId="2" borderId="48" xfId="0" applyFont="1" applyFill="1" applyBorder="1" applyAlignment="1">
      <alignment horizontal="center" vertical="center" wrapText="1"/>
    </xf>
    <xf numFmtId="0" fontId="0" fillId="2" borderId="33" xfId="0" applyFill="1" applyBorder="1" applyAlignment="1">
      <alignment horizontal="center" vertical="center"/>
    </xf>
    <xf numFmtId="0" fontId="17" fillId="0" borderId="22" xfId="0" applyFont="1" applyBorder="1" applyAlignment="1">
      <alignment horizontal="center" vertical="center" shrinkToFit="1"/>
    </xf>
    <xf numFmtId="0" fontId="17" fillId="0" borderId="23" xfId="0" applyFont="1" applyBorder="1" applyAlignment="1">
      <alignment horizontal="center" vertical="center" shrinkToFit="1"/>
    </xf>
    <xf numFmtId="0" fontId="42" fillId="9" borderId="32" xfId="0" applyFont="1" applyFill="1" applyBorder="1" applyAlignment="1">
      <alignment horizontal="center" vertical="center"/>
    </xf>
    <xf numFmtId="0" fontId="42" fillId="9" borderId="25" xfId="0" applyFont="1" applyFill="1" applyBorder="1" applyAlignment="1">
      <alignment horizontal="center" vertical="center"/>
    </xf>
    <xf numFmtId="0" fontId="42" fillId="9" borderId="26" xfId="0" applyFont="1" applyFill="1" applyBorder="1" applyAlignment="1">
      <alignment horizontal="center" vertical="center"/>
    </xf>
    <xf numFmtId="0" fontId="38" fillId="0" borderId="44" xfId="0" applyFont="1" applyBorder="1" applyAlignment="1" applyProtection="1">
      <alignment horizontal="left" vertical="center" wrapText="1"/>
      <protection locked="0"/>
    </xf>
    <xf numFmtId="0" fontId="38" fillId="0" borderId="41" xfId="0" applyFont="1" applyBorder="1" applyAlignment="1" applyProtection="1">
      <alignment horizontal="left" vertical="center" wrapText="1"/>
      <protection locked="0"/>
    </xf>
    <xf numFmtId="0" fontId="38" fillId="0" borderId="62" xfId="0" applyFont="1" applyBorder="1" applyAlignment="1" applyProtection="1">
      <alignment horizontal="left" vertical="center" wrapText="1"/>
      <protection locked="0"/>
    </xf>
    <xf numFmtId="0" fontId="38" fillId="0" borderId="47" xfId="0" applyFont="1" applyBorder="1" applyAlignment="1" applyProtection="1">
      <alignment horizontal="left" vertical="center" wrapText="1"/>
      <protection locked="0"/>
    </xf>
    <xf numFmtId="0" fontId="38" fillId="0" borderId="17" xfId="0" applyFont="1" applyBorder="1" applyAlignment="1" applyProtection="1">
      <alignment horizontal="left" vertical="center" wrapText="1"/>
      <protection locked="0"/>
    </xf>
    <xf numFmtId="0" fontId="38" fillId="0" borderId="31" xfId="0" applyFont="1" applyBorder="1" applyAlignment="1" applyProtection="1">
      <alignment horizontal="left" vertical="center" wrapText="1"/>
      <protection locked="0"/>
    </xf>
    <xf numFmtId="0" fontId="42" fillId="0" borderId="32" xfId="0" applyFont="1" applyBorder="1" applyAlignment="1" applyProtection="1">
      <alignment horizontal="center" vertical="center" wrapText="1"/>
      <protection locked="0"/>
    </xf>
    <xf numFmtId="0" fontId="42" fillId="0" borderId="25" xfId="0" applyFont="1" applyBorder="1" applyAlignment="1" applyProtection="1">
      <alignment horizontal="center" vertical="center" wrapText="1"/>
      <protection locked="0"/>
    </xf>
    <xf numFmtId="0" fontId="42" fillId="0" borderId="34" xfId="0" applyFont="1" applyBorder="1" applyAlignment="1" applyProtection="1">
      <alignment horizontal="center" vertical="center" wrapText="1"/>
      <protection locked="0"/>
    </xf>
    <xf numFmtId="0" fontId="42" fillId="9" borderId="3" xfId="0" applyFont="1" applyFill="1" applyBorder="1" applyAlignment="1">
      <alignment horizontal="center" vertical="center"/>
    </xf>
    <xf numFmtId="0" fontId="42" fillId="9" borderId="0" xfId="0" applyFont="1" applyFill="1" applyAlignment="1">
      <alignment horizontal="center" vertical="center"/>
    </xf>
    <xf numFmtId="0" fontId="42" fillId="9" borderId="89" xfId="0" applyFont="1" applyFill="1" applyBorder="1" applyAlignment="1">
      <alignment horizontal="center" vertical="center"/>
    </xf>
    <xf numFmtId="0" fontId="42" fillId="9" borderId="47" xfId="0" applyFont="1" applyFill="1" applyBorder="1" applyAlignment="1">
      <alignment horizontal="center" vertical="center"/>
    </xf>
    <xf numFmtId="0" fontId="42" fillId="9" borderId="17" xfId="0" applyFont="1" applyFill="1" applyBorder="1" applyAlignment="1">
      <alignment horizontal="center" vertical="center"/>
    </xf>
    <xf numFmtId="0" fontId="42" fillId="9" borderId="18" xfId="0" applyFont="1" applyFill="1" applyBorder="1" applyAlignment="1">
      <alignment horizontal="center" vertical="center"/>
    </xf>
    <xf numFmtId="0" fontId="42" fillId="0" borderId="44" xfId="0" applyFont="1" applyBorder="1" applyAlignment="1" applyProtection="1">
      <alignment horizontal="left" vertical="center" wrapText="1"/>
      <protection locked="0"/>
    </xf>
    <xf numFmtId="0" fontId="42" fillId="0" borderId="41" xfId="0" applyFont="1" applyBorder="1" applyAlignment="1" applyProtection="1">
      <alignment horizontal="left" vertical="center" wrapText="1"/>
      <protection locked="0"/>
    </xf>
    <xf numFmtId="0" fontId="42" fillId="0" borderId="42" xfId="0" applyFont="1" applyBorder="1" applyAlignment="1" applyProtection="1">
      <alignment horizontal="left" vertical="center" wrapText="1"/>
      <protection locked="0"/>
    </xf>
    <xf numFmtId="0" fontId="42" fillId="0" borderId="3" xfId="0" applyFont="1" applyBorder="1" applyAlignment="1" applyProtection="1">
      <alignment horizontal="left" vertical="center" wrapText="1"/>
      <protection locked="0"/>
    </xf>
    <xf numFmtId="0" fontId="42" fillId="0" borderId="0" xfId="0" applyFont="1" applyAlignment="1" applyProtection="1">
      <alignment horizontal="left" vertical="center" wrapText="1"/>
      <protection locked="0"/>
    </xf>
    <xf numFmtId="0" fontId="42" fillId="0" borderId="89" xfId="0" applyFont="1" applyBorder="1" applyAlignment="1" applyProtection="1">
      <alignment horizontal="left" vertical="center" wrapText="1"/>
      <protection locked="0"/>
    </xf>
    <xf numFmtId="0" fontId="42" fillId="0" borderId="47" xfId="0" applyFont="1" applyBorder="1" applyAlignment="1" applyProtection="1">
      <alignment horizontal="left" vertical="center" wrapText="1"/>
      <protection locked="0"/>
    </xf>
    <xf numFmtId="0" fontId="42" fillId="0" borderId="17" xfId="0" applyFont="1" applyBorder="1" applyAlignment="1" applyProtection="1">
      <alignment horizontal="left" vertical="center" wrapText="1"/>
      <protection locked="0"/>
    </xf>
    <xf numFmtId="0" fontId="42" fillId="0" borderId="18" xfId="0" applyFont="1" applyBorder="1" applyAlignment="1" applyProtection="1">
      <alignment horizontal="left" vertical="center" wrapText="1"/>
      <protection locked="0"/>
    </xf>
    <xf numFmtId="0" fontId="42" fillId="9" borderId="171" xfId="0" applyFont="1" applyFill="1" applyBorder="1" applyAlignment="1">
      <alignment horizontal="center" vertical="center"/>
    </xf>
    <xf numFmtId="0" fontId="42" fillId="9" borderId="146" xfId="0" applyFont="1" applyFill="1" applyBorder="1" applyAlignment="1">
      <alignment horizontal="center" vertical="center"/>
    </xf>
    <xf numFmtId="0" fontId="42" fillId="9" borderId="147" xfId="0" applyFont="1" applyFill="1" applyBorder="1" applyAlignment="1">
      <alignment horizontal="center" vertical="center"/>
    </xf>
    <xf numFmtId="0" fontId="42" fillId="9" borderId="167" xfId="0" applyFont="1" applyFill="1" applyBorder="1" applyAlignment="1">
      <alignment horizontal="center" vertical="center"/>
    </xf>
    <xf numFmtId="0" fontId="42" fillId="9" borderId="118" xfId="0" applyFont="1" applyFill="1" applyBorder="1" applyAlignment="1">
      <alignment horizontal="center" vertical="center"/>
    </xf>
    <xf numFmtId="0" fontId="42" fillId="9" borderId="119" xfId="0" applyFont="1" applyFill="1" applyBorder="1" applyAlignment="1">
      <alignment horizontal="center" vertical="center"/>
    </xf>
    <xf numFmtId="0" fontId="42" fillId="9" borderId="32" xfId="0" applyFont="1" applyFill="1" applyBorder="1" applyAlignment="1">
      <alignment horizontal="center" vertical="center" shrinkToFit="1"/>
    </xf>
    <xf numFmtId="0" fontId="42" fillId="9" borderId="25" xfId="0" applyFont="1" applyFill="1" applyBorder="1" applyAlignment="1">
      <alignment horizontal="center" vertical="center" shrinkToFit="1"/>
    </xf>
    <xf numFmtId="0" fontId="42" fillId="9" borderId="26" xfId="0" applyFont="1" applyFill="1" applyBorder="1" applyAlignment="1">
      <alignment horizontal="center" vertical="center" shrinkToFit="1"/>
    </xf>
    <xf numFmtId="177" fontId="42" fillId="0" borderId="11" xfId="0" applyNumberFormat="1" applyFont="1" applyBorder="1" applyAlignment="1" applyProtection="1">
      <alignment horizontal="center" vertical="center" shrinkToFit="1"/>
      <protection locked="0"/>
    </xf>
    <xf numFmtId="177" fontId="42" fillId="0" borderId="127" xfId="0" applyNumberFormat="1" applyFont="1" applyBorder="1" applyAlignment="1" applyProtection="1">
      <alignment horizontal="center" vertical="center" shrinkToFit="1"/>
      <protection locked="0"/>
    </xf>
    <xf numFmtId="0" fontId="42" fillId="9" borderId="63" xfId="0" applyFont="1" applyFill="1" applyBorder="1" applyAlignment="1">
      <alignment horizontal="center" vertical="center"/>
    </xf>
    <xf numFmtId="0" fontId="42" fillId="9" borderId="2" xfId="0" applyFont="1" applyFill="1" applyBorder="1" applyAlignment="1">
      <alignment horizontal="center" vertical="center"/>
    </xf>
    <xf numFmtId="0" fontId="42" fillId="0" borderId="11" xfId="0" applyFont="1" applyBorder="1" applyAlignment="1" applyProtection="1">
      <alignment horizontal="left" vertical="center" wrapText="1"/>
      <protection locked="0"/>
    </xf>
    <xf numFmtId="0" fontId="42" fillId="0" borderId="127" xfId="0" applyFont="1" applyBorder="1" applyAlignment="1" applyProtection="1">
      <alignment horizontal="left" vertical="center" wrapText="1"/>
      <protection locked="0"/>
    </xf>
    <xf numFmtId="180" fontId="42" fillId="0" borderId="16" xfId="0" applyNumberFormat="1" applyFont="1" applyBorder="1" applyAlignment="1" applyProtection="1">
      <alignment horizontal="center" vertical="center" shrinkToFit="1"/>
      <protection locked="0"/>
    </xf>
    <xf numFmtId="180" fontId="42" fillId="0" borderId="17" xfId="0" applyNumberFormat="1" applyFont="1" applyBorder="1" applyAlignment="1" applyProtection="1">
      <alignment horizontal="center" vertical="center" shrinkToFit="1"/>
      <protection locked="0"/>
    </xf>
    <xf numFmtId="0" fontId="42" fillId="9" borderId="40" xfId="0" applyFont="1" applyFill="1" applyBorder="1" applyAlignment="1">
      <alignment horizontal="center" vertical="center" wrapText="1"/>
    </xf>
    <xf numFmtId="0" fontId="42" fillId="9" borderId="41" xfId="0" applyFont="1" applyFill="1" applyBorder="1" applyAlignment="1">
      <alignment horizontal="center" vertical="center" wrapText="1"/>
    </xf>
    <xf numFmtId="0" fontId="42" fillId="9" borderId="62" xfId="0" applyFont="1" applyFill="1" applyBorder="1" applyAlignment="1">
      <alignment horizontal="center" vertical="center" wrapText="1"/>
    </xf>
    <xf numFmtId="0" fontId="38" fillId="0" borderId="49" xfId="1" applyFont="1" applyBorder="1" applyAlignment="1" applyProtection="1">
      <alignment horizontal="left" vertical="top" wrapText="1"/>
      <protection locked="0"/>
    </xf>
    <xf numFmtId="0" fontId="38" fillId="0" borderId="50" xfId="1" applyFont="1" applyBorder="1" applyAlignment="1" applyProtection="1">
      <alignment horizontal="left" vertical="top" wrapText="1"/>
      <protection locked="0"/>
    </xf>
    <xf numFmtId="0" fontId="38" fillId="0" borderId="51" xfId="1" applyFont="1" applyBorder="1" applyAlignment="1" applyProtection="1">
      <alignment horizontal="left" vertical="top" wrapText="1"/>
      <protection locked="0"/>
    </xf>
    <xf numFmtId="0" fontId="38" fillId="5" borderId="32" xfId="1" applyFont="1" applyFill="1" applyBorder="1" applyAlignment="1" applyProtection="1">
      <alignment horizontal="center" vertical="top" wrapText="1"/>
      <protection locked="0"/>
    </xf>
    <xf numFmtId="0" fontId="38" fillId="5" borderId="25" xfId="1" applyFont="1" applyFill="1" applyBorder="1" applyAlignment="1" applyProtection="1">
      <alignment horizontal="center" vertical="top" wrapText="1"/>
      <protection locked="0"/>
    </xf>
    <xf numFmtId="0" fontId="38" fillId="5" borderId="34" xfId="1" applyFont="1" applyFill="1" applyBorder="1" applyAlignment="1" applyProtection="1">
      <alignment horizontal="center" vertical="top" wrapText="1"/>
      <protection locked="0"/>
    </xf>
    <xf numFmtId="0" fontId="42" fillId="9" borderId="168" xfId="0" applyFont="1" applyFill="1" applyBorder="1" applyAlignment="1">
      <alignment horizontal="center" vertical="center"/>
    </xf>
    <xf numFmtId="0" fontId="42" fillId="9" borderId="22" xfId="0" applyFont="1" applyFill="1" applyBorder="1" applyAlignment="1">
      <alignment horizontal="center" vertical="center"/>
    </xf>
    <xf numFmtId="0" fontId="42" fillId="9" borderId="23" xfId="0" applyFont="1" applyFill="1" applyBorder="1" applyAlignment="1">
      <alignment horizontal="center" vertical="center"/>
    </xf>
    <xf numFmtId="0" fontId="42" fillId="9" borderId="32" xfId="0" applyFont="1" applyFill="1" applyBorder="1" applyAlignment="1">
      <alignment horizontal="center" vertical="center" wrapText="1" shrinkToFit="1"/>
    </xf>
    <xf numFmtId="0" fontId="42" fillId="9" borderId="25" xfId="0" applyFont="1" applyFill="1" applyBorder="1" applyAlignment="1">
      <alignment horizontal="center" vertical="center" wrapText="1" shrinkToFit="1"/>
    </xf>
    <xf numFmtId="0" fontId="42" fillId="9" borderId="26" xfId="0" applyFont="1" applyFill="1" applyBorder="1" applyAlignment="1">
      <alignment horizontal="center" vertical="center" wrapText="1" shrinkToFit="1"/>
    </xf>
    <xf numFmtId="0" fontId="42" fillId="9" borderId="31" xfId="0" applyFont="1" applyFill="1" applyBorder="1" applyAlignment="1">
      <alignment horizontal="center" vertical="center"/>
    </xf>
    <xf numFmtId="0" fontId="42" fillId="0" borderId="11" xfId="0" applyFont="1" applyBorder="1" applyAlignment="1" applyProtection="1">
      <alignment horizontal="center" vertical="center" shrinkToFit="1"/>
      <protection locked="0"/>
    </xf>
    <xf numFmtId="0" fontId="42" fillId="0" borderId="35" xfId="0" applyFont="1" applyBorder="1" applyAlignment="1" applyProtection="1">
      <alignment horizontal="left" vertical="center" wrapText="1"/>
      <protection locked="0"/>
    </xf>
    <xf numFmtId="0" fontId="42" fillId="9" borderId="40" xfId="0" applyFont="1" applyFill="1" applyBorder="1" applyAlignment="1">
      <alignment horizontal="center" vertical="center"/>
    </xf>
    <xf numFmtId="0" fontId="42" fillId="9" borderId="41" xfId="0" applyFont="1" applyFill="1" applyBorder="1" applyAlignment="1">
      <alignment horizontal="center" vertical="center"/>
    </xf>
    <xf numFmtId="0" fontId="42" fillId="9" borderId="42" xfId="0" applyFont="1" applyFill="1" applyBorder="1" applyAlignment="1">
      <alignment horizontal="center" vertical="center"/>
    </xf>
    <xf numFmtId="0" fontId="42" fillId="9" borderId="16" xfId="0" applyFont="1" applyFill="1" applyBorder="1" applyAlignment="1">
      <alignment horizontal="center" vertical="center"/>
    </xf>
    <xf numFmtId="0" fontId="38" fillId="0" borderId="32" xfId="0" applyFont="1" applyBorder="1" applyAlignment="1" applyProtection="1">
      <alignment horizontal="center" vertical="center" wrapText="1"/>
      <protection locked="0"/>
    </xf>
    <xf numFmtId="0" fontId="38" fillId="0" borderId="25" xfId="0" applyFont="1" applyBorder="1" applyAlignment="1" applyProtection="1">
      <alignment horizontal="center" vertical="center" wrapText="1"/>
      <protection locked="0"/>
    </xf>
    <xf numFmtId="0" fontId="38" fillId="0" borderId="34" xfId="0" applyFont="1" applyBorder="1" applyAlignment="1" applyProtection="1">
      <alignment horizontal="center" vertical="center" wrapText="1"/>
      <protection locked="0"/>
    </xf>
    <xf numFmtId="0" fontId="42" fillId="0" borderId="24" xfId="0" applyFont="1" applyBorder="1" applyAlignment="1">
      <alignment horizontal="center" vertical="center"/>
    </xf>
    <xf numFmtId="0" fontId="42" fillId="0" borderId="25" xfId="0" applyFont="1" applyBorder="1" applyAlignment="1">
      <alignment horizontal="center" vertical="center"/>
    </xf>
    <xf numFmtId="0" fontId="42" fillId="0" borderId="26" xfId="0" applyFont="1" applyBorder="1" applyAlignment="1">
      <alignment horizontal="center" vertical="center"/>
    </xf>
    <xf numFmtId="0" fontId="42" fillId="9" borderId="11" xfId="0" applyFont="1" applyFill="1" applyBorder="1" applyAlignment="1">
      <alignment horizontal="center" vertical="center" wrapText="1"/>
    </xf>
    <xf numFmtId="0" fontId="42" fillId="9" borderId="127" xfId="0" applyFont="1" applyFill="1" applyBorder="1" applyAlignment="1">
      <alignment horizontal="center" vertical="center" wrapText="1"/>
    </xf>
    <xf numFmtId="0" fontId="42" fillId="9" borderId="35" xfId="0" applyFont="1" applyFill="1" applyBorder="1" applyAlignment="1">
      <alignment horizontal="center" vertical="center" wrapText="1" shrinkToFit="1"/>
    </xf>
    <xf numFmtId="0" fontId="42" fillId="9" borderId="11" xfId="0" applyFont="1" applyFill="1" applyBorder="1" applyAlignment="1">
      <alignment horizontal="center" vertical="center" wrapText="1" shrinkToFit="1"/>
    </xf>
    <xf numFmtId="0" fontId="42" fillId="9" borderId="35" xfId="0" applyFont="1" applyFill="1" applyBorder="1" applyAlignment="1">
      <alignment horizontal="center" vertical="center" shrinkToFit="1"/>
    </xf>
    <xf numFmtId="0" fontId="42" fillId="9" borderId="11" xfId="0" applyFont="1" applyFill="1" applyBorder="1" applyAlignment="1">
      <alignment horizontal="center" vertical="center" shrinkToFit="1"/>
    </xf>
    <xf numFmtId="0" fontId="42" fillId="9" borderId="11" xfId="0" applyFont="1" applyFill="1" applyBorder="1" applyAlignment="1">
      <alignment horizontal="center" vertical="center"/>
    </xf>
    <xf numFmtId="0" fontId="38" fillId="0" borderId="138" xfId="1" applyFont="1" applyBorder="1" applyAlignment="1" applyProtection="1">
      <alignment horizontal="left" vertical="top" wrapText="1"/>
      <protection locked="0"/>
    </xf>
    <xf numFmtId="0" fontId="38" fillId="0" borderId="139" xfId="1" applyFont="1" applyBorder="1" applyAlignment="1" applyProtection="1">
      <alignment horizontal="left" vertical="top" wrapText="1"/>
      <protection locked="0"/>
    </xf>
    <xf numFmtId="0" fontId="38" fillId="0" borderId="140" xfId="1" applyFont="1" applyBorder="1" applyAlignment="1" applyProtection="1">
      <alignment horizontal="left" vertical="top" wrapText="1"/>
      <protection locked="0"/>
    </xf>
    <xf numFmtId="0" fontId="38" fillId="5" borderId="35" xfId="1" applyFont="1" applyFill="1" applyBorder="1" applyAlignment="1" applyProtection="1">
      <alignment horizontal="center" vertical="top" wrapText="1"/>
      <protection locked="0"/>
    </xf>
    <xf numFmtId="0" fontId="38" fillId="5" borderId="11" xfId="1" applyFont="1" applyFill="1" applyBorder="1" applyAlignment="1" applyProtection="1">
      <alignment horizontal="center" vertical="top" wrapText="1"/>
      <protection locked="0"/>
    </xf>
    <xf numFmtId="0" fontId="38" fillId="5" borderId="127" xfId="1" applyFont="1" applyFill="1" applyBorder="1" applyAlignment="1" applyProtection="1">
      <alignment horizontal="center" vertical="top" wrapText="1"/>
      <protection locked="0"/>
    </xf>
    <xf numFmtId="0" fontId="42" fillId="9" borderId="35" xfId="0" applyFont="1" applyFill="1" applyBorder="1" applyAlignment="1">
      <alignment horizontal="center" vertical="center"/>
    </xf>
    <xf numFmtId="0" fontId="42" fillId="9" borderId="127" xfId="0" applyFont="1" applyFill="1" applyBorder="1" applyAlignment="1">
      <alignment horizontal="center" vertical="center"/>
    </xf>
    <xf numFmtId="0" fontId="42" fillId="9" borderId="170" xfId="0" applyFont="1" applyFill="1" applyBorder="1" applyAlignment="1">
      <alignment horizontal="center" vertical="center"/>
    </xf>
    <xf numFmtId="0" fontId="42" fillId="9" borderId="88" xfId="0" applyFont="1" applyFill="1" applyBorder="1" applyAlignment="1">
      <alignment horizontal="center" vertical="center"/>
    </xf>
    <xf numFmtId="0" fontId="39" fillId="9" borderId="3" xfId="0" applyFont="1" applyFill="1" applyBorder="1" applyAlignment="1">
      <alignment horizontal="center" vertical="center" wrapText="1"/>
    </xf>
    <xf numFmtId="0" fontId="39" fillId="9" borderId="0" xfId="0" applyFont="1" applyFill="1" applyAlignment="1">
      <alignment horizontal="center" vertical="center" wrapText="1"/>
    </xf>
    <xf numFmtId="0" fontId="39" fillId="9" borderId="68" xfId="0" applyFont="1" applyFill="1" applyBorder="1" applyAlignment="1">
      <alignment horizontal="center" vertical="center" wrapText="1"/>
    </xf>
    <xf numFmtId="0" fontId="39" fillId="9" borderId="7" xfId="0" applyFont="1" applyFill="1" applyBorder="1" applyAlignment="1">
      <alignment horizontal="center" vertical="center" wrapText="1"/>
    </xf>
    <xf numFmtId="0" fontId="38" fillId="0" borderId="40" xfId="0" applyFont="1" applyBorder="1" applyAlignment="1" applyProtection="1">
      <alignment horizontal="left" vertical="center" wrapText="1"/>
      <protection locked="0"/>
    </xf>
    <xf numFmtId="0" fontId="38" fillId="0" borderId="143" xfId="0" applyFont="1" applyBorder="1" applyAlignment="1" applyProtection="1">
      <alignment horizontal="left" vertical="center" wrapText="1"/>
      <protection locked="0"/>
    </xf>
    <xf numFmtId="0" fontId="38" fillId="0" borderId="7" xfId="0" applyFont="1" applyBorder="1" applyAlignment="1" applyProtection="1">
      <alignment horizontal="left" vertical="center" wrapText="1"/>
      <protection locked="0"/>
    </xf>
    <xf numFmtId="0" fontId="38" fillId="0" borderId="8" xfId="0" applyFont="1" applyBorder="1" applyAlignment="1" applyProtection="1">
      <alignment horizontal="left" vertical="center" wrapText="1"/>
      <protection locked="0"/>
    </xf>
    <xf numFmtId="0" fontId="41" fillId="9" borderId="44" xfId="0" applyFont="1" applyFill="1" applyBorder="1" applyAlignment="1">
      <alignment horizontal="center" vertical="center" wrapText="1"/>
    </xf>
    <xf numFmtId="0" fontId="41" fillId="9" borderId="41" xfId="0" applyFont="1" applyFill="1" applyBorder="1" applyAlignment="1">
      <alignment horizontal="center" vertical="center" wrapText="1"/>
    </xf>
    <xf numFmtId="0" fontId="41" fillId="9" borderId="3" xfId="0" applyFont="1" applyFill="1" applyBorder="1" applyAlignment="1">
      <alignment horizontal="center" vertical="center" wrapText="1"/>
    </xf>
    <xf numFmtId="0" fontId="41" fillId="9" borderId="0" xfId="0" applyFont="1" applyFill="1" applyAlignment="1">
      <alignment horizontal="center" vertical="center" wrapText="1"/>
    </xf>
    <xf numFmtId="0" fontId="39" fillId="9" borderId="44" xfId="0" applyFont="1" applyFill="1" applyBorder="1" applyAlignment="1">
      <alignment horizontal="center" vertical="center" wrapText="1"/>
    </xf>
    <xf numFmtId="0" fontId="39" fillId="9" borderId="41" xfId="0" applyFont="1" applyFill="1" applyBorder="1" applyAlignment="1">
      <alignment horizontal="center" vertical="center" wrapText="1"/>
    </xf>
    <xf numFmtId="0" fontId="39" fillId="9" borderId="47" xfId="0" applyFont="1" applyFill="1" applyBorder="1" applyAlignment="1">
      <alignment horizontal="center" vertical="center" wrapText="1"/>
    </xf>
    <xf numFmtId="0" fontId="39" fillId="9" borderId="17" xfId="0" applyFont="1" applyFill="1" applyBorder="1" applyAlignment="1">
      <alignment horizontal="center" vertical="center" wrapText="1"/>
    </xf>
    <xf numFmtId="0" fontId="41" fillId="9" borderId="47" xfId="0" applyFont="1" applyFill="1" applyBorder="1" applyAlignment="1">
      <alignment horizontal="center" vertical="center" wrapText="1"/>
    </xf>
    <xf numFmtId="0" fontId="41" fillId="9" borderId="17" xfId="0" applyFont="1" applyFill="1" applyBorder="1" applyAlignment="1">
      <alignment horizontal="center" vertical="center" wrapText="1"/>
    </xf>
    <xf numFmtId="0" fontId="39" fillId="9" borderId="32" xfId="3" applyFont="1" applyFill="1" applyBorder="1" applyAlignment="1">
      <alignment horizontal="center" vertical="center" wrapText="1"/>
    </xf>
    <xf numFmtId="0" fontId="39" fillId="9" borderId="25" xfId="3" applyFont="1" applyFill="1" applyBorder="1" applyAlignment="1">
      <alignment horizontal="center" vertical="center" wrapText="1"/>
    </xf>
    <xf numFmtId="177" fontId="42" fillId="0" borderId="88" xfId="0" applyNumberFormat="1" applyFont="1" applyBorder="1" applyAlignment="1">
      <alignment horizontal="center" vertical="center"/>
    </xf>
    <xf numFmtId="177" fontId="42" fillId="0" borderId="91" xfId="0" applyNumberFormat="1" applyFont="1" applyBorder="1" applyAlignment="1">
      <alignment horizontal="center" vertical="center"/>
    </xf>
    <xf numFmtId="0" fontId="42" fillId="9" borderId="38" xfId="3" applyFont="1" applyFill="1" applyBorder="1" applyAlignment="1">
      <alignment horizontal="center" vertical="center" wrapText="1"/>
    </xf>
    <xf numFmtId="9" fontId="42" fillId="0" borderId="38" xfId="0" applyNumberFormat="1" applyFont="1" applyBorder="1" applyAlignment="1">
      <alignment horizontal="center" vertical="center"/>
    </xf>
    <xf numFmtId="177" fontId="42" fillId="0" borderId="92" xfId="0" applyNumberFormat="1" applyFont="1" applyBorder="1" applyAlignment="1">
      <alignment horizontal="center" vertical="center"/>
    </xf>
    <xf numFmtId="177" fontId="42" fillId="0" borderId="172" xfId="0" applyNumberFormat="1" applyFont="1" applyBorder="1" applyAlignment="1">
      <alignment horizontal="center" vertical="center"/>
    </xf>
    <xf numFmtId="0" fontId="39" fillId="5" borderId="107" xfId="3" applyFont="1" applyFill="1" applyBorder="1" applyAlignment="1">
      <alignment horizontal="center" vertical="center" wrapText="1"/>
    </xf>
    <xf numFmtId="0" fontId="39" fillId="5" borderId="9" xfId="3" applyFont="1" applyFill="1" applyBorder="1" applyAlignment="1">
      <alignment horizontal="center" vertical="center" wrapText="1"/>
    </xf>
    <xf numFmtId="0" fontId="39" fillId="5" borderId="10" xfId="3" applyFont="1" applyFill="1" applyBorder="1" applyAlignment="1">
      <alignment horizontal="center" vertical="center" wrapText="1"/>
    </xf>
    <xf numFmtId="177" fontId="42" fillId="0" borderId="11" xfId="0" applyNumberFormat="1" applyFont="1" applyBorder="1" applyAlignment="1" applyProtection="1">
      <alignment horizontal="center" vertical="center"/>
      <protection locked="0"/>
    </xf>
    <xf numFmtId="177" fontId="42" fillId="0" borderId="127" xfId="0" applyNumberFormat="1" applyFont="1" applyBorder="1" applyAlignment="1" applyProtection="1">
      <alignment horizontal="center" vertical="center"/>
      <protection locked="0"/>
    </xf>
    <xf numFmtId="0" fontId="39" fillId="9" borderId="44" xfId="3" applyFont="1" applyFill="1" applyBorder="1" applyAlignment="1">
      <alignment horizontal="center" vertical="center" wrapText="1"/>
    </xf>
    <xf numFmtId="0" fontId="39" fillId="9" borderId="41" xfId="3" applyFont="1" applyFill="1" applyBorder="1" applyAlignment="1">
      <alignment horizontal="center" vertical="center" wrapText="1"/>
    </xf>
    <xf numFmtId="0" fontId="39" fillId="9" borderId="42" xfId="3" applyFont="1" applyFill="1" applyBorder="1" applyAlignment="1">
      <alignment horizontal="center" vertical="center" wrapText="1"/>
    </xf>
    <xf numFmtId="0" fontId="39" fillId="9" borderId="3" xfId="3" applyFont="1" applyFill="1" applyBorder="1" applyAlignment="1">
      <alignment horizontal="center" vertical="center" wrapText="1"/>
    </xf>
    <xf numFmtId="0" fontId="39" fillId="9" borderId="0" xfId="3" applyFont="1" applyFill="1" applyAlignment="1">
      <alignment horizontal="center" vertical="center" wrapText="1"/>
    </xf>
    <xf numFmtId="0" fontId="39" fillId="9" borderId="89" xfId="3" applyFont="1" applyFill="1" applyBorder="1" applyAlignment="1">
      <alignment horizontal="center" vertical="center" wrapText="1"/>
    </xf>
    <xf numFmtId="0" fontId="39" fillId="9" borderId="47" xfId="3" applyFont="1" applyFill="1" applyBorder="1" applyAlignment="1">
      <alignment horizontal="center" vertical="center" wrapText="1"/>
    </xf>
    <xf numFmtId="0" fontId="39" fillId="9" borderId="17" xfId="3" applyFont="1" applyFill="1" applyBorder="1" applyAlignment="1">
      <alignment horizontal="center" vertical="center" wrapText="1"/>
    </xf>
    <xf numFmtId="0" fontId="39" fillId="9" borderId="18" xfId="3" applyFont="1" applyFill="1" applyBorder="1" applyAlignment="1">
      <alignment horizontal="center" vertical="center" wrapText="1"/>
    </xf>
    <xf numFmtId="0" fontId="38" fillId="0" borderId="11" xfId="1" applyFont="1" applyBorder="1" applyAlignment="1" applyProtection="1">
      <alignment horizontal="left" vertical="top" wrapText="1"/>
      <protection locked="0"/>
    </xf>
    <xf numFmtId="0" fontId="38" fillId="0" borderId="38" xfId="1" applyFont="1" applyBorder="1" applyAlignment="1" applyProtection="1">
      <alignment horizontal="left" vertical="top" wrapText="1"/>
      <protection locked="0"/>
    </xf>
    <xf numFmtId="0" fontId="42" fillId="9" borderId="11" xfId="3" applyFont="1" applyFill="1" applyBorder="1" applyAlignment="1">
      <alignment horizontal="center" vertical="center" wrapText="1"/>
    </xf>
    <xf numFmtId="9" fontId="42" fillId="0" borderId="11" xfId="0" applyNumberFormat="1" applyFont="1" applyBorder="1" applyAlignment="1">
      <alignment horizontal="center" vertical="center"/>
    </xf>
    <xf numFmtId="0" fontId="39" fillId="9" borderId="11" xfId="3" applyFont="1" applyFill="1" applyBorder="1" applyAlignment="1">
      <alignment horizontal="center" vertical="center" wrapText="1"/>
    </xf>
    <xf numFmtId="0" fontId="39" fillId="9" borderId="38" xfId="3" applyFont="1" applyFill="1" applyBorder="1" applyAlignment="1">
      <alignment horizontal="center" vertical="center" wrapText="1"/>
    </xf>
    <xf numFmtId="0" fontId="41" fillId="9" borderId="146" xfId="3" applyFont="1" applyFill="1" applyBorder="1" applyAlignment="1">
      <alignment horizontal="center" vertical="center" wrapText="1"/>
    </xf>
    <xf numFmtId="0" fontId="41" fillId="9" borderId="147" xfId="3" applyFont="1" applyFill="1" applyBorder="1" applyAlignment="1">
      <alignment horizontal="center" vertical="center" wrapText="1"/>
    </xf>
    <xf numFmtId="0" fontId="20" fillId="0" borderId="0" xfId="0" applyFont="1" applyAlignment="1" applyProtection="1">
      <alignment horizontal="center" vertical="center"/>
      <protection locked="0"/>
    </xf>
    <xf numFmtId="179" fontId="20" fillId="0" borderId="0" xfId="0" applyNumberFormat="1" applyFont="1" applyAlignment="1" applyProtection="1">
      <alignment horizontal="center" vertical="center"/>
      <protection locked="0"/>
    </xf>
    <xf numFmtId="178" fontId="20" fillId="0" borderId="0" xfId="0" applyNumberFormat="1" applyFont="1" applyAlignment="1" applyProtection="1">
      <alignment horizontal="center" vertical="center"/>
      <protection locked="0"/>
    </xf>
    <xf numFmtId="0" fontId="44" fillId="8" borderId="107" xfId="3" applyFont="1" applyFill="1" applyBorder="1" applyAlignment="1">
      <alignment horizontal="right" vertical="center"/>
    </xf>
    <xf numFmtId="0" fontId="44" fillId="8" borderId="9" xfId="3" applyFont="1" applyFill="1" applyBorder="1" applyAlignment="1">
      <alignment horizontal="right" vertical="center"/>
    </xf>
    <xf numFmtId="0" fontId="38" fillId="8" borderId="9" xfId="0" applyFont="1" applyFill="1" applyBorder="1" applyAlignment="1" applyProtection="1">
      <alignment horizontal="center" vertical="center"/>
      <protection locked="0"/>
    </xf>
    <xf numFmtId="0" fontId="39" fillId="9" borderId="35" xfId="3" applyFont="1" applyFill="1" applyBorder="1" applyAlignment="1">
      <alignment horizontal="center" vertical="center" wrapText="1" shrinkToFit="1"/>
    </xf>
    <xf numFmtId="0" fontId="39" fillId="9" borderId="11" xfId="3" applyFont="1" applyFill="1" applyBorder="1" applyAlignment="1">
      <alignment horizontal="center" vertical="center" wrapText="1" shrinkToFit="1"/>
    </xf>
    <xf numFmtId="0" fontId="38" fillId="0" borderId="24" xfId="3" applyFont="1" applyBorder="1" applyAlignment="1" applyProtection="1">
      <alignment horizontal="center" vertical="center"/>
      <protection locked="0"/>
    </xf>
    <xf numFmtId="0" fontId="38" fillId="0" borderId="25" xfId="3" applyFont="1" applyBorder="1" applyAlignment="1" applyProtection="1">
      <alignment horizontal="center" vertical="center"/>
      <protection locked="0"/>
    </xf>
    <xf numFmtId="0" fontId="38" fillId="0" borderId="26" xfId="3" applyFont="1" applyBorder="1" applyAlignment="1" applyProtection="1">
      <alignment horizontal="center" vertical="center"/>
      <protection locked="0"/>
    </xf>
    <xf numFmtId="0" fontId="43" fillId="9" borderId="11" xfId="3" applyFont="1" applyFill="1" applyBorder="1" applyAlignment="1" applyProtection="1">
      <alignment horizontal="center" vertical="center"/>
      <protection locked="0"/>
    </xf>
    <xf numFmtId="0" fontId="40" fillId="0" borderId="25" xfId="3" applyFont="1" applyBorder="1" applyAlignment="1">
      <alignment horizontal="center" vertical="center" wrapText="1" shrinkToFit="1"/>
    </xf>
    <xf numFmtId="0" fontId="40" fillId="0" borderId="26" xfId="3" applyFont="1" applyBorder="1" applyAlignment="1">
      <alignment horizontal="center" vertical="center" wrapText="1" shrinkToFit="1"/>
    </xf>
    <xf numFmtId="0" fontId="38" fillId="0" borderId="24" xfId="3" applyFont="1" applyBorder="1" applyAlignment="1" applyProtection="1">
      <alignment horizontal="left" vertical="center"/>
      <protection locked="0"/>
    </xf>
    <xf numFmtId="0" fontId="38" fillId="0" borderId="25" xfId="3" applyFont="1" applyBorder="1" applyAlignment="1" applyProtection="1">
      <alignment horizontal="left" vertical="center"/>
      <protection locked="0"/>
    </xf>
    <xf numFmtId="0" fontId="38" fillId="0" borderId="34" xfId="3" applyFont="1" applyBorder="1" applyAlignment="1" applyProtection="1">
      <alignment horizontal="left" vertical="center"/>
      <protection locked="0"/>
    </xf>
    <xf numFmtId="0" fontId="39" fillId="9" borderId="138" xfId="3" applyFont="1" applyFill="1" applyBorder="1" applyAlignment="1">
      <alignment horizontal="center" vertical="center"/>
    </xf>
    <xf numFmtId="0" fontId="39" fillId="9" borderId="139" xfId="3" applyFont="1" applyFill="1" applyBorder="1" applyAlignment="1">
      <alignment horizontal="center" vertical="center"/>
    </xf>
    <xf numFmtId="0" fontId="38" fillId="0" borderId="86" xfId="1" applyFont="1" applyBorder="1" applyAlignment="1">
      <alignment horizontal="left" vertical="center" wrapText="1" shrinkToFit="1"/>
    </xf>
    <xf numFmtId="0" fontId="38" fillId="0" borderId="50" xfId="1" applyFont="1" applyBorder="1" applyAlignment="1">
      <alignment horizontal="left" vertical="center" wrapText="1" shrinkToFit="1"/>
    </xf>
    <xf numFmtId="0" fontId="38" fillId="0" borderId="85" xfId="1" applyFont="1" applyBorder="1" applyAlignment="1">
      <alignment horizontal="left" vertical="center" wrapText="1" shrinkToFit="1"/>
    </xf>
    <xf numFmtId="0" fontId="43" fillId="9" borderId="86" xfId="3" applyFont="1" applyFill="1" applyBorder="1" applyAlignment="1" applyProtection="1">
      <alignment horizontal="center" vertical="center"/>
      <protection locked="0"/>
    </xf>
    <xf numFmtId="0" fontId="43" fillId="9" borderId="50" xfId="3" applyFont="1" applyFill="1" applyBorder="1" applyAlignment="1" applyProtection="1">
      <alignment horizontal="center" vertical="center"/>
      <protection locked="0"/>
    </xf>
    <xf numFmtId="0" fontId="43" fillId="9" borderId="85" xfId="3" applyFont="1" applyFill="1" applyBorder="1" applyAlignment="1" applyProtection="1">
      <alignment horizontal="center" vertical="center"/>
      <protection locked="0"/>
    </xf>
    <xf numFmtId="0" fontId="38" fillId="0" borderId="86" xfId="0" applyFont="1" applyBorder="1" applyAlignment="1" applyProtection="1">
      <alignment horizontal="left" vertical="center" wrapText="1"/>
      <protection locked="0"/>
    </xf>
    <xf numFmtId="0" fontId="38" fillId="0" borderId="50" xfId="0" applyFont="1" applyBorder="1" applyAlignment="1" applyProtection="1">
      <alignment horizontal="left" vertical="center" wrapText="1"/>
      <protection locked="0"/>
    </xf>
    <xf numFmtId="0" fontId="38" fillId="0" borderId="85" xfId="0" applyFont="1" applyBorder="1" applyAlignment="1" applyProtection="1">
      <alignment horizontal="left" vertical="center" wrapText="1"/>
      <protection locked="0"/>
    </xf>
    <xf numFmtId="0" fontId="38" fillId="0" borderId="51" xfId="0" applyFont="1" applyBorder="1" applyAlignment="1" applyProtection="1">
      <alignment horizontal="left" vertical="center" wrapTex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5"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6"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0" fillId="0" borderId="11" xfId="0" applyBorder="1" applyAlignment="1">
      <alignment horizontal="center" vertical="center"/>
    </xf>
    <xf numFmtId="0" fontId="0" fillId="2" borderId="38" xfId="0" applyFill="1" applyBorder="1" applyAlignment="1">
      <alignment horizontal="center" vertical="center"/>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0" fillId="0" borderId="38" xfId="0" applyBorder="1" applyAlignment="1" applyProtection="1">
      <alignment horizontal="center" vertical="center"/>
      <protection locked="0"/>
    </xf>
    <xf numFmtId="0" fontId="4" fillId="0" borderId="38" xfId="0" applyFont="1" applyBorder="1" applyAlignment="1" applyProtection="1">
      <alignment horizontal="center" vertical="center"/>
      <protection locked="0"/>
    </xf>
  </cellXfs>
  <cellStyles count="9">
    <cellStyle name="Hyperlink" xfId="7"/>
    <cellStyle name="標準" xfId="0" builtinId="0"/>
    <cellStyle name="標準 2" xfId="4"/>
    <cellStyle name="標準 3" xfId="5"/>
    <cellStyle name="標準 3 2" xfId="6"/>
    <cellStyle name="標準 4" xfId="8"/>
    <cellStyle name="標準_01【みんまち】（地区まちづくり推進事業）" xfId="1"/>
    <cellStyle name="標準_01【みんまち】（地区まちづくり推進事業） 2" xfId="2"/>
    <cellStyle name="標準_Sheet1" xfId="3"/>
  </cellStyles>
  <dxfs count="1320">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11205</xdr:colOff>
      <xdr:row>31</xdr:row>
      <xdr:rowOff>22412</xdr:rowOff>
    </xdr:from>
    <xdr:to>
      <xdr:col>5</xdr:col>
      <xdr:colOff>22412</xdr:colOff>
      <xdr:row>32</xdr:row>
      <xdr:rowOff>0</xdr:rowOff>
    </xdr:to>
    <xdr:sp macro="" textlink="">
      <xdr:nvSpPr>
        <xdr:cNvPr id="2" name="下矢印 1">
          <a:extLst>
            <a:ext uri="{FF2B5EF4-FFF2-40B4-BE49-F238E27FC236}">
              <a16:creationId xmlns:a16="http://schemas.microsoft.com/office/drawing/2014/main" id="{00000000-0008-0000-0000-000002000000}"/>
            </a:ext>
          </a:extLst>
        </xdr:cNvPr>
        <xdr:cNvSpPr/>
      </xdr:nvSpPr>
      <xdr:spPr>
        <a:xfrm>
          <a:off x="212911" y="13088471"/>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38</xdr:row>
      <xdr:rowOff>22412</xdr:rowOff>
    </xdr:from>
    <xdr:to>
      <xdr:col>4</xdr:col>
      <xdr:colOff>190501</xdr:colOff>
      <xdr:row>38</xdr:row>
      <xdr:rowOff>224117</xdr:rowOff>
    </xdr:to>
    <xdr:sp macro="" textlink="">
      <xdr:nvSpPr>
        <xdr:cNvPr id="3" name="下矢印 2">
          <a:extLst>
            <a:ext uri="{FF2B5EF4-FFF2-40B4-BE49-F238E27FC236}">
              <a16:creationId xmlns:a16="http://schemas.microsoft.com/office/drawing/2014/main" id="{00000000-0008-0000-0000-000003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46</xdr:row>
      <xdr:rowOff>22412</xdr:rowOff>
    </xdr:from>
    <xdr:to>
      <xdr:col>4</xdr:col>
      <xdr:colOff>190501</xdr:colOff>
      <xdr:row>46</xdr:row>
      <xdr:rowOff>224117</xdr:rowOff>
    </xdr:to>
    <xdr:sp macro="" textlink="">
      <xdr:nvSpPr>
        <xdr:cNvPr id="10" name="下矢印 9">
          <a:extLst>
            <a:ext uri="{FF2B5EF4-FFF2-40B4-BE49-F238E27FC236}">
              <a16:creationId xmlns:a16="http://schemas.microsoft.com/office/drawing/2014/main" id="{00000000-0008-0000-0000-00000A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75</xdr:row>
      <xdr:rowOff>22412</xdr:rowOff>
    </xdr:from>
    <xdr:to>
      <xdr:col>5</xdr:col>
      <xdr:colOff>22412</xdr:colOff>
      <xdr:row>76</xdr:row>
      <xdr:rowOff>0</xdr:rowOff>
    </xdr:to>
    <xdr:sp macro="" textlink="">
      <xdr:nvSpPr>
        <xdr:cNvPr id="9" name="下矢印 8">
          <a:extLst>
            <a:ext uri="{FF2B5EF4-FFF2-40B4-BE49-F238E27FC236}">
              <a16:creationId xmlns:a16="http://schemas.microsoft.com/office/drawing/2014/main" id="{00000000-0008-0000-0000-000009000000}"/>
            </a:ext>
          </a:extLst>
        </xdr:cNvPr>
        <xdr:cNvSpPr/>
      </xdr:nvSpPr>
      <xdr:spPr>
        <a:xfrm>
          <a:off x="214405" y="14398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82</xdr:row>
      <xdr:rowOff>22412</xdr:rowOff>
    </xdr:from>
    <xdr:to>
      <xdr:col>4</xdr:col>
      <xdr:colOff>190501</xdr:colOff>
      <xdr:row>82</xdr:row>
      <xdr:rowOff>224117</xdr:rowOff>
    </xdr:to>
    <xdr:sp macro="" textlink="">
      <xdr:nvSpPr>
        <xdr:cNvPr id="14" name="下矢印 13">
          <a:extLst>
            <a:ext uri="{FF2B5EF4-FFF2-40B4-BE49-F238E27FC236}">
              <a16:creationId xmlns:a16="http://schemas.microsoft.com/office/drawing/2014/main" id="{00000000-0008-0000-0000-00000E000000}"/>
            </a:ext>
          </a:extLst>
        </xdr:cNvPr>
        <xdr:cNvSpPr/>
      </xdr:nvSpPr>
      <xdr:spPr>
        <a:xfrm>
          <a:off x="179295" y="16722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90</xdr:row>
      <xdr:rowOff>22412</xdr:rowOff>
    </xdr:from>
    <xdr:to>
      <xdr:col>4</xdr:col>
      <xdr:colOff>190501</xdr:colOff>
      <xdr:row>90</xdr:row>
      <xdr:rowOff>224117</xdr:rowOff>
    </xdr:to>
    <xdr:sp macro="" textlink="">
      <xdr:nvSpPr>
        <xdr:cNvPr id="15" name="下矢印 14">
          <a:extLst>
            <a:ext uri="{FF2B5EF4-FFF2-40B4-BE49-F238E27FC236}">
              <a16:creationId xmlns:a16="http://schemas.microsoft.com/office/drawing/2014/main" id="{00000000-0008-0000-0000-00000F000000}"/>
            </a:ext>
          </a:extLst>
        </xdr:cNvPr>
        <xdr:cNvSpPr/>
      </xdr:nvSpPr>
      <xdr:spPr>
        <a:xfrm>
          <a:off x="179295" y="19770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119</xdr:row>
      <xdr:rowOff>22412</xdr:rowOff>
    </xdr:from>
    <xdr:to>
      <xdr:col>5</xdr:col>
      <xdr:colOff>22412</xdr:colOff>
      <xdr:row>120</xdr:row>
      <xdr:rowOff>0</xdr:rowOff>
    </xdr:to>
    <xdr:sp macro="" textlink="">
      <xdr:nvSpPr>
        <xdr:cNvPr id="16" name="下矢印 15">
          <a:extLst>
            <a:ext uri="{FF2B5EF4-FFF2-40B4-BE49-F238E27FC236}">
              <a16:creationId xmlns:a16="http://schemas.microsoft.com/office/drawing/2014/main" id="{00000000-0008-0000-0000-000010000000}"/>
            </a:ext>
          </a:extLst>
        </xdr:cNvPr>
        <xdr:cNvSpPr/>
      </xdr:nvSpPr>
      <xdr:spPr>
        <a:xfrm>
          <a:off x="214405" y="28495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126</xdr:row>
      <xdr:rowOff>22412</xdr:rowOff>
    </xdr:from>
    <xdr:to>
      <xdr:col>4</xdr:col>
      <xdr:colOff>190501</xdr:colOff>
      <xdr:row>126</xdr:row>
      <xdr:rowOff>224117</xdr:rowOff>
    </xdr:to>
    <xdr:sp macro="" textlink="">
      <xdr:nvSpPr>
        <xdr:cNvPr id="17" name="下矢印 16">
          <a:extLst>
            <a:ext uri="{FF2B5EF4-FFF2-40B4-BE49-F238E27FC236}">
              <a16:creationId xmlns:a16="http://schemas.microsoft.com/office/drawing/2014/main" id="{00000000-0008-0000-0000-000011000000}"/>
            </a:ext>
          </a:extLst>
        </xdr:cNvPr>
        <xdr:cNvSpPr/>
      </xdr:nvSpPr>
      <xdr:spPr>
        <a:xfrm>
          <a:off x="179295" y="30819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134</xdr:row>
      <xdr:rowOff>22412</xdr:rowOff>
    </xdr:from>
    <xdr:to>
      <xdr:col>4</xdr:col>
      <xdr:colOff>190501</xdr:colOff>
      <xdr:row>134</xdr:row>
      <xdr:rowOff>224117</xdr:rowOff>
    </xdr:to>
    <xdr:sp macro="" textlink="">
      <xdr:nvSpPr>
        <xdr:cNvPr id="18" name="下矢印 17">
          <a:extLst>
            <a:ext uri="{FF2B5EF4-FFF2-40B4-BE49-F238E27FC236}">
              <a16:creationId xmlns:a16="http://schemas.microsoft.com/office/drawing/2014/main" id="{00000000-0008-0000-0000-000012000000}"/>
            </a:ext>
          </a:extLst>
        </xdr:cNvPr>
        <xdr:cNvSpPr/>
      </xdr:nvSpPr>
      <xdr:spPr>
        <a:xfrm>
          <a:off x="179295" y="33867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22</xdr:col>
      <xdr:colOff>160405</xdr:colOff>
      <xdr:row>321</xdr:row>
      <xdr:rowOff>291353</xdr:rowOff>
    </xdr:from>
    <xdr:to>
      <xdr:col>33</xdr:col>
      <xdr:colOff>37140</xdr:colOff>
      <xdr:row>322</xdr:row>
      <xdr:rowOff>107486</xdr:rowOff>
    </xdr:to>
    <xdr:sp macro="" textlink="">
      <xdr:nvSpPr>
        <xdr:cNvPr id="172" name="テキスト ボックス 91">
          <a:extLst>
            <a:ext uri="{FF2B5EF4-FFF2-40B4-BE49-F238E27FC236}">
              <a16:creationId xmlns:a16="http://schemas.microsoft.com/office/drawing/2014/main" id="{D30C7360-7ACE-408C-A5EB-933EAF620389}"/>
            </a:ext>
          </a:extLst>
        </xdr:cNvPr>
        <xdr:cNvSpPr txBox="1"/>
      </xdr:nvSpPr>
      <xdr:spPr>
        <a:xfrm>
          <a:off x="4597934" y="106321412"/>
          <a:ext cx="2095500" cy="835868"/>
        </a:xfrm>
        <a:prstGeom prst="rect">
          <a:avLst/>
        </a:prstGeom>
        <a:solidFill>
          <a:schemeClr val="lt1"/>
        </a:solidFill>
        <a:ln w="2857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ＭＳ Ｐゴシック" panose="020B0600070205080204" pitchFamily="50" charset="-128"/>
              <a:ea typeface="ＭＳ Ｐゴシック" panose="020B0600070205080204" pitchFamily="50" charset="-128"/>
            </a:rPr>
            <a:t>経済産業省</a:t>
          </a:r>
          <a:endParaRPr kumimoji="1" lang="en-US" altLang="ja-JP" sz="1100">
            <a:latin typeface="ＭＳ Ｐゴシック" panose="020B0600070205080204" pitchFamily="50" charset="-128"/>
            <a:ea typeface="ＭＳ Ｐゴシック" panose="020B0600070205080204" pitchFamily="50" charset="-128"/>
          </a:endParaRPr>
        </a:p>
        <a:p>
          <a:pPr algn="ctr"/>
          <a:r>
            <a:rPr kumimoji="1" lang="ja-JP" altLang="en-US" sz="1100">
              <a:latin typeface="ＭＳ Ｐゴシック" panose="020B0600070205080204" pitchFamily="50" charset="-128"/>
              <a:ea typeface="ＭＳ Ｐゴシック" panose="020B0600070205080204" pitchFamily="50" charset="-128"/>
            </a:rPr>
            <a:t>中小企業庁</a:t>
          </a:r>
          <a:endParaRPr kumimoji="1" lang="en-US" altLang="ja-JP" sz="1100">
            <a:latin typeface="ＭＳ Ｐゴシック" panose="020B0600070205080204" pitchFamily="50" charset="-128"/>
            <a:ea typeface="ＭＳ Ｐゴシック" panose="020B0600070205080204" pitchFamily="50" charset="-128"/>
          </a:endParaRPr>
        </a:p>
        <a:p>
          <a:pPr algn="ctr"/>
          <a:r>
            <a:rPr kumimoji="1" lang="ja-JP" altLang="en-US" sz="1100">
              <a:latin typeface="ＭＳ Ｐゴシック" panose="020B0600070205080204" pitchFamily="50" charset="-128"/>
              <a:ea typeface="ＭＳ Ｐゴシック" panose="020B0600070205080204" pitchFamily="50" charset="-128"/>
            </a:rPr>
            <a:t>４</a:t>
          </a: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３５８百万円</a:t>
          </a:r>
        </a:p>
      </xdr:txBody>
    </xdr:sp>
    <xdr:clientData/>
  </xdr:twoCellAnchor>
  <xdr:twoCellAnchor>
    <xdr:from>
      <xdr:col>22</xdr:col>
      <xdr:colOff>65154</xdr:colOff>
      <xdr:row>322</xdr:row>
      <xdr:rowOff>158807</xdr:rowOff>
    </xdr:from>
    <xdr:to>
      <xdr:col>33</xdr:col>
      <xdr:colOff>128187</xdr:colOff>
      <xdr:row>322</xdr:row>
      <xdr:rowOff>734127</xdr:rowOff>
    </xdr:to>
    <xdr:grpSp>
      <xdr:nvGrpSpPr>
        <xdr:cNvPr id="173" name="グループ化 172">
          <a:extLst>
            <a:ext uri="{FF2B5EF4-FFF2-40B4-BE49-F238E27FC236}">
              <a16:creationId xmlns:a16="http://schemas.microsoft.com/office/drawing/2014/main" id="{03514526-C7E7-47EF-9873-96FEE9C2FC31}"/>
            </a:ext>
          </a:extLst>
        </xdr:cNvPr>
        <xdr:cNvGrpSpPr/>
      </xdr:nvGrpSpPr>
      <xdr:grpSpPr>
        <a:xfrm>
          <a:off x="4502683" y="74196072"/>
          <a:ext cx="2281798" cy="575320"/>
          <a:chOff x="4776107" y="66467785"/>
          <a:chExt cx="2281798" cy="583097"/>
        </a:xfrm>
      </xdr:grpSpPr>
      <xdr:sp macro="" textlink="">
        <xdr:nvSpPr>
          <xdr:cNvPr id="174" name="正方形/長方形 173">
            <a:extLst>
              <a:ext uri="{FF2B5EF4-FFF2-40B4-BE49-F238E27FC236}">
                <a16:creationId xmlns:a16="http://schemas.microsoft.com/office/drawing/2014/main" id="{6628CDF0-D267-43BA-90A9-07489BD8FBB3}"/>
              </a:ext>
            </a:extLst>
          </xdr:cNvPr>
          <xdr:cNvSpPr/>
        </xdr:nvSpPr>
        <xdr:spPr>
          <a:xfrm>
            <a:off x="4776107" y="66467785"/>
            <a:ext cx="2255263" cy="58309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予算執行管理を含む事業全体の執行管理　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75" name="左大かっこ 174">
            <a:extLst>
              <a:ext uri="{FF2B5EF4-FFF2-40B4-BE49-F238E27FC236}">
                <a16:creationId xmlns:a16="http://schemas.microsoft.com/office/drawing/2014/main" id="{12D8F6F9-F2D9-4371-8799-66491A547F75}"/>
              </a:ext>
            </a:extLst>
          </xdr:cNvPr>
          <xdr:cNvSpPr/>
        </xdr:nvSpPr>
        <xdr:spPr>
          <a:xfrm>
            <a:off x="4803322" y="66477697"/>
            <a:ext cx="71437" cy="563273"/>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sp macro="" textlink="">
        <xdr:nvSpPr>
          <xdr:cNvPr id="176" name="左大かっこ 175">
            <a:extLst>
              <a:ext uri="{FF2B5EF4-FFF2-40B4-BE49-F238E27FC236}">
                <a16:creationId xmlns:a16="http://schemas.microsoft.com/office/drawing/2014/main" id="{9B0262F3-513F-44AD-AA64-91E1AAC953D7}"/>
              </a:ext>
            </a:extLst>
          </xdr:cNvPr>
          <xdr:cNvSpPr/>
        </xdr:nvSpPr>
        <xdr:spPr>
          <a:xfrm rot="10800000">
            <a:off x="6986468" y="66477697"/>
            <a:ext cx="71437" cy="563273"/>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7</xdr:col>
      <xdr:colOff>56347</xdr:colOff>
      <xdr:row>323</xdr:row>
      <xdr:rowOff>167125</xdr:rowOff>
    </xdr:from>
    <xdr:to>
      <xdr:col>42</xdr:col>
      <xdr:colOff>16641</xdr:colOff>
      <xdr:row>323</xdr:row>
      <xdr:rowOff>167125</xdr:rowOff>
    </xdr:to>
    <xdr:cxnSp macro="">
      <xdr:nvCxnSpPr>
        <xdr:cNvPr id="177" name="直線コネクタ 176">
          <a:extLst>
            <a:ext uri="{FF2B5EF4-FFF2-40B4-BE49-F238E27FC236}">
              <a16:creationId xmlns:a16="http://schemas.microsoft.com/office/drawing/2014/main" id="{1093EFED-6EE2-4223-8F7A-0510C6E58F6F}"/>
            </a:ext>
          </a:extLst>
        </xdr:cNvPr>
        <xdr:cNvCxnSpPr/>
      </xdr:nvCxnSpPr>
      <xdr:spPr>
        <a:xfrm flipH="1">
          <a:off x="1468288" y="108236654"/>
          <a:ext cx="7020000" cy="0"/>
        </a:xfrm>
        <a:prstGeom prst="line">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111813</xdr:colOff>
      <xdr:row>323</xdr:row>
      <xdr:rowOff>167576</xdr:rowOff>
    </xdr:from>
    <xdr:to>
      <xdr:col>13</xdr:col>
      <xdr:colOff>111813</xdr:colOff>
      <xdr:row>324</xdr:row>
      <xdr:rowOff>114794</xdr:rowOff>
    </xdr:to>
    <xdr:cxnSp macro="">
      <xdr:nvCxnSpPr>
        <xdr:cNvPr id="178" name="直線矢印コネクタ 177">
          <a:extLst>
            <a:ext uri="{FF2B5EF4-FFF2-40B4-BE49-F238E27FC236}">
              <a16:creationId xmlns:a16="http://schemas.microsoft.com/office/drawing/2014/main" id="{7A1C6ADA-193E-4B97-ACAB-DE649CCF7C4C}"/>
            </a:ext>
          </a:extLst>
        </xdr:cNvPr>
        <xdr:cNvCxnSpPr/>
      </xdr:nvCxnSpPr>
      <xdr:spPr>
        <a:xfrm flipH="1">
          <a:off x="2733989" y="108237105"/>
          <a:ext cx="0" cy="966954"/>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36792</xdr:colOff>
      <xdr:row>323</xdr:row>
      <xdr:rowOff>164482</xdr:rowOff>
    </xdr:from>
    <xdr:to>
      <xdr:col>42</xdr:col>
      <xdr:colOff>36792</xdr:colOff>
      <xdr:row>324</xdr:row>
      <xdr:rowOff>109119</xdr:rowOff>
    </xdr:to>
    <xdr:cxnSp macro="">
      <xdr:nvCxnSpPr>
        <xdr:cNvPr id="179" name="直線矢印コネクタ 178">
          <a:extLst>
            <a:ext uri="{FF2B5EF4-FFF2-40B4-BE49-F238E27FC236}">
              <a16:creationId xmlns:a16="http://schemas.microsoft.com/office/drawing/2014/main" id="{BED36DCF-F1C9-47D7-9410-5118968E4356}"/>
            </a:ext>
          </a:extLst>
        </xdr:cNvPr>
        <xdr:cNvCxnSpPr/>
      </xdr:nvCxnSpPr>
      <xdr:spPr>
        <a:xfrm flipH="1">
          <a:off x="8508439" y="108234011"/>
          <a:ext cx="0" cy="964373"/>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56356</xdr:colOff>
      <xdr:row>323</xdr:row>
      <xdr:rowOff>164659</xdr:rowOff>
    </xdr:from>
    <xdr:to>
      <xdr:col>7</xdr:col>
      <xdr:colOff>56356</xdr:colOff>
      <xdr:row>331</xdr:row>
      <xdr:rowOff>897842</xdr:rowOff>
    </xdr:to>
    <xdr:cxnSp macro="">
      <xdr:nvCxnSpPr>
        <xdr:cNvPr id="180" name="直線矢印コネクタ 179">
          <a:extLst>
            <a:ext uri="{FF2B5EF4-FFF2-40B4-BE49-F238E27FC236}">
              <a16:creationId xmlns:a16="http://schemas.microsoft.com/office/drawing/2014/main" id="{64D32C6E-D337-4002-B958-7ED67DCFAF55}"/>
            </a:ext>
          </a:extLst>
        </xdr:cNvPr>
        <xdr:cNvCxnSpPr/>
      </xdr:nvCxnSpPr>
      <xdr:spPr>
        <a:xfrm>
          <a:off x="1468297" y="108234188"/>
          <a:ext cx="0" cy="8891066"/>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12077</xdr:colOff>
      <xdr:row>323</xdr:row>
      <xdr:rowOff>170299</xdr:rowOff>
    </xdr:from>
    <xdr:to>
      <xdr:col>27</xdr:col>
      <xdr:colOff>12077</xdr:colOff>
      <xdr:row>324</xdr:row>
      <xdr:rowOff>117517</xdr:rowOff>
    </xdr:to>
    <xdr:cxnSp macro="">
      <xdr:nvCxnSpPr>
        <xdr:cNvPr id="181" name="直線矢印コネクタ 180">
          <a:extLst>
            <a:ext uri="{FF2B5EF4-FFF2-40B4-BE49-F238E27FC236}">
              <a16:creationId xmlns:a16="http://schemas.microsoft.com/office/drawing/2014/main" id="{7127FF2B-AE98-4716-81B3-CFC499A6CAAF}"/>
            </a:ext>
          </a:extLst>
        </xdr:cNvPr>
        <xdr:cNvCxnSpPr/>
      </xdr:nvCxnSpPr>
      <xdr:spPr>
        <a:xfrm flipH="1">
          <a:off x="5458136" y="108239828"/>
          <a:ext cx="0" cy="966954"/>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104850</xdr:colOff>
      <xdr:row>324</xdr:row>
      <xdr:rowOff>167402</xdr:rowOff>
    </xdr:from>
    <xdr:to>
      <xdr:col>21</xdr:col>
      <xdr:colOff>56437</xdr:colOff>
      <xdr:row>325</xdr:row>
      <xdr:rowOff>341716</xdr:rowOff>
    </xdr:to>
    <xdr:grpSp>
      <xdr:nvGrpSpPr>
        <xdr:cNvPr id="182" name="グループ化 181">
          <a:extLst>
            <a:ext uri="{FF2B5EF4-FFF2-40B4-BE49-F238E27FC236}">
              <a16:creationId xmlns:a16="http://schemas.microsoft.com/office/drawing/2014/main" id="{422E225C-F5C0-4F82-986B-DDC705675CDE}"/>
            </a:ext>
          </a:extLst>
        </xdr:cNvPr>
        <xdr:cNvGrpSpPr/>
      </xdr:nvGrpSpPr>
      <xdr:grpSpPr>
        <a:xfrm>
          <a:off x="2121909" y="76244137"/>
          <a:ext cx="2170352" cy="1194050"/>
          <a:chOff x="1412425" y="68017304"/>
          <a:chExt cx="2146340" cy="1186502"/>
        </a:xfrm>
      </xdr:grpSpPr>
      <xdr:sp macro="" textlink="">
        <xdr:nvSpPr>
          <xdr:cNvPr id="183" name="正方形/長方形 182">
            <a:extLst>
              <a:ext uri="{FF2B5EF4-FFF2-40B4-BE49-F238E27FC236}">
                <a16:creationId xmlns:a16="http://schemas.microsoft.com/office/drawing/2014/main" id="{7D7B3D20-E4BC-4033-B255-784E9C0D3550}"/>
              </a:ext>
            </a:extLst>
          </xdr:cNvPr>
          <xdr:cNvSpPr/>
        </xdr:nvSpPr>
        <xdr:spPr>
          <a:xfrm>
            <a:off x="1412425" y="68230158"/>
            <a:ext cx="2146340" cy="624232"/>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Ａ．独立行政法人中小企業基盤整備機構</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１６９百万円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184" name="正方形/長方形 183">
            <a:extLst>
              <a:ext uri="{FF2B5EF4-FFF2-40B4-BE49-F238E27FC236}">
                <a16:creationId xmlns:a16="http://schemas.microsoft.com/office/drawing/2014/main" id="{5C25ED23-4BC5-45CC-927F-CEA7FDE465B6}"/>
              </a:ext>
            </a:extLst>
          </xdr:cNvPr>
          <xdr:cNvSpPr/>
        </xdr:nvSpPr>
        <xdr:spPr>
          <a:xfrm>
            <a:off x="1421734" y="68017304"/>
            <a:ext cx="2127722" cy="185969"/>
          </a:xfrm>
          <a:prstGeom prst="rect">
            <a:avLst/>
          </a:prstGeom>
          <a:noFill/>
          <a:ln w="6350" cap="flat" cmpd="sng" algn="ctr">
            <a:solidFill>
              <a:sysClr val="window" lastClr="FFFFFF"/>
            </a:solid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nvGrpSpPr>
          <xdr:cNvPr id="185" name="グループ化 184">
            <a:extLst>
              <a:ext uri="{FF2B5EF4-FFF2-40B4-BE49-F238E27FC236}">
                <a16:creationId xmlns:a16="http://schemas.microsoft.com/office/drawing/2014/main" id="{7D4DD7A9-F16C-4860-8268-FCA3CF8B7DD2}"/>
              </a:ext>
            </a:extLst>
          </xdr:cNvPr>
          <xdr:cNvGrpSpPr/>
        </xdr:nvGrpSpPr>
        <xdr:grpSpPr>
          <a:xfrm>
            <a:off x="1424956" y="68911937"/>
            <a:ext cx="2121279" cy="291869"/>
            <a:chOff x="1394641" y="69104678"/>
            <a:chExt cx="2102789" cy="291869"/>
          </a:xfrm>
        </xdr:grpSpPr>
        <xdr:sp macro="" textlink="">
          <xdr:nvSpPr>
            <xdr:cNvPr id="186" name="正方形/長方形 185">
              <a:extLst>
                <a:ext uri="{FF2B5EF4-FFF2-40B4-BE49-F238E27FC236}">
                  <a16:creationId xmlns:a16="http://schemas.microsoft.com/office/drawing/2014/main" id="{758DEF0C-B4D3-43F9-8237-D18CC32D1C99}"/>
                </a:ext>
              </a:extLst>
            </xdr:cNvPr>
            <xdr:cNvSpPr/>
          </xdr:nvSpPr>
          <xdr:spPr>
            <a:xfrm>
              <a:off x="1472965" y="69115125"/>
              <a:ext cx="1900641" cy="270974"/>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よろず支援拠点の支援</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87" name="左大かっこ 186">
              <a:extLst>
                <a:ext uri="{FF2B5EF4-FFF2-40B4-BE49-F238E27FC236}">
                  <a16:creationId xmlns:a16="http://schemas.microsoft.com/office/drawing/2014/main" id="{ED9A9DDC-7648-4E95-9BC3-008FE8481136}"/>
                </a:ext>
              </a:extLst>
            </xdr:cNvPr>
            <xdr:cNvSpPr/>
          </xdr:nvSpPr>
          <xdr:spPr>
            <a:xfrm>
              <a:off x="1394641" y="69104678"/>
              <a:ext cx="98075" cy="291869"/>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88" name="左大かっこ 187">
              <a:extLst>
                <a:ext uri="{FF2B5EF4-FFF2-40B4-BE49-F238E27FC236}">
                  <a16:creationId xmlns:a16="http://schemas.microsoft.com/office/drawing/2014/main" id="{278B5C00-91EE-4458-ACE7-385A883BD3A4}"/>
                </a:ext>
              </a:extLst>
            </xdr:cNvPr>
            <xdr:cNvSpPr/>
          </xdr:nvSpPr>
          <xdr:spPr>
            <a:xfrm rot="10800000">
              <a:off x="3394031" y="69104678"/>
              <a:ext cx="103399" cy="291869"/>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10</xdr:col>
      <xdr:colOff>172505</xdr:colOff>
      <xdr:row>325</xdr:row>
      <xdr:rowOff>418638</xdr:rowOff>
    </xdr:from>
    <xdr:to>
      <xdr:col>10</xdr:col>
      <xdr:colOff>172858</xdr:colOff>
      <xdr:row>329</xdr:row>
      <xdr:rowOff>743361</xdr:rowOff>
    </xdr:to>
    <xdr:cxnSp macro="">
      <xdr:nvCxnSpPr>
        <xdr:cNvPr id="189" name="直線コネクタ 188">
          <a:extLst>
            <a:ext uri="{FF2B5EF4-FFF2-40B4-BE49-F238E27FC236}">
              <a16:creationId xmlns:a16="http://schemas.microsoft.com/office/drawing/2014/main" id="{F034FB6E-B0ED-4F9C-B007-F75724E36E1D}"/>
            </a:ext>
          </a:extLst>
        </xdr:cNvPr>
        <xdr:cNvCxnSpPr/>
      </xdr:nvCxnSpPr>
      <xdr:spPr>
        <a:xfrm flipH="1">
          <a:off x="2189564" y="110527638"/>
          <a:ext cx="353" cy="4403664"/>
        </a:xfrm>
        <a:prstGeom prst="line">
          <a:avLst/>
        </a:prstGeom>
        <a:noFill/>
        <a:ln w="6350" cap="flat" cmpd="sng" algn="ctr">
          <a:solidFill>
            <a:sysClr val="windowText" lastClr="000000"/>
          </a:solidFill>
          <a:prstDash val="solid"/>
        </a:ln>
        <a:effectLst/>
      </xdr:spPr>
    </xdr:cxnSp>
    <xdr:clientData/>
  </xdr:twoCellAnchor>
  <xdr:twoCellAnchor>
    <xdr:from>
      <xdr:col>10</xdr:col>
      <xdr:colOff>173862</xdr:colOff>
      <xdr:row>325</xdr:row>
      <xdr:rowOff>928580</xdr:rowOff>
    </xdr:from>
    <xdr:to>
      <xdr:col>12</xdr:col>
      <xdr:colOff>138614</xdr:colOff>
      <xdr:row>325</xdr:row>
      <xdr:rowOff>928580</xdr:rowOff>
    </xdr:to>
    <xdr:cxnSp macro="">
      <xdr:nvCxnSpPr>
        <xdr:cNvPr id="190" name="直線矢印コネクタ 189">
          <a:extLst>
            <a:ext uri="{FF2B5EF4-FFF2-40B4-BE49-F238E27FC236}">
              <a16:creationId xmlns:a16="http://schemas.microsoft.com/office/drawing/2014/main" id="{71515C85-8728-4188-8ADA-B0496D49A679}"/>
            </a:ext>
          </a:extLst>
        </xdr:cNvPr>
        <xdr:cNvCxnSpPr/>
      </xdr:nvCxnSpPr>
      <xdr:spPr>
        <a:xfrm>
          <a:off x="2190921" y="111037580"/>
          <a:ext cx="368164" cy="0"/>
        </a:xfrm>
        <a:prstGeom prst="straightConnector1">
          <a:avLst/>
        </a:prstGeom>
        <a:noFill/>
        <a:ln w="6350" cap="flat" cmpd="sng" algn="ctr">
          <a:solidFill>
            <a:sysClr val="windowText" lastClr="000000"/>
          </a:solidFill>
          <a:prstDash val="solid"/>
          <a:tailEnd type="arrow"/>
        </a:ln>
        <a:effectLst/>
      </xdr:spPr>
    </xdr:cxnSp>
    <xdr:clientData/>
  </xdr:twoCellAnchor>
  <xdr:twoCellAnchor>
    <xdr:from>
      <xdr:col>12</xdr:col>
      <xdr:colOff>197858</xdr:colOff>
      <xdr:row>325</xdr:row>
      <xdr:rowOff>385890</xdr:rowOff>
    </xdr:from>
    <xdr:to>
      <xdr:col>21</xdr:col>
      <xdr:colOff>84767</xdr:colOff>
      <xdr:row>326</xdr:row>
      <xdr:rowOff>508018</xdr:rowOff>
    </xdr:to>
    <xdr:grpSp>
      <xdr:nvGrpSpPr>
        <xdr:cNvPr id="191" name="グループ化 140">
          <a:extLst>
            <a:ext uri="{FF2B5EF4-FFF2-40B4-BE49-F238E27FC236}">
              <a16:creationId xmlns:a16="http://schemas.microsoft.com/office/drawing/2014/main" id="{D67FEDC7-7D32-4C46-87D9-8C15D70E8F38}"/>
            </a:ext>
          </a:extLst>
        </xdr:cNvPr>
        <xdr:cNvGrpSpPr/>
      </xdr:nvGrpSpPr>
      <xdr:grpSpPr>
        <a:xfrm>
          <a:off x="2618329" y="77482361"/>
          <a:ext cx="1702262" cy="1141863"/>
          <a:chOff x="1868584" y="69317980"/>
          <a:chExt cx="1683052" cy="1152728"/>
        </a:xfrm>
      </xdr:grpSpPr>
      <xdr:sp macro="" textlink="">
        <xdr:nvSpPr>
          <xdr:cNvPr id="192" name="正方形/長方形 141">
            <a:extLst>
              <a:ext uri="{FF2B5EF4-FFF2-40B4-BE49-F238E27FC236}">
                <a16:creationId xmlns:a16="http://schemas.microsoft.com/office/drawing/2014/main" id="{AA905915-DE1E-44FE-A4CA-B536426A4ABC}"/>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有限責任監査法人トーマツ</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７百万円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193" name="正方形/長方形 142">
            <a:extLst>
              <a:ext uri="{FF2B5EF4-FFF2-40B4-BE49-F238E27FC236}">
                <a16:creationId xmlns:a16="http://schemas.microsoft.com/office/drawing/2014/main" id="{A0ADF3E6-D8DB-474C-8918-C3991CB5FD5C}"/>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p>
        </xdr:txBody>
      </xdr:sp>
      <xdr:grpSp>
        <xdr:nvGrpSpPr>
          <xdr:cNvPr id="194" name="グループ化 143">
            <a:extLst>
              <a:ext uri="{FF2B5EF4-FFF2-40B4-BE49-F238E27FC236}">
                <a16:creationId xmlns:a16="http://schemas.microsoft.com/office/drawing/2014/main" id="{28D04D18-AB5C-4020-BB18-365774BE31B9}"/>
              </a:ext>
            </a:extLst>
          </xdr:cNvPr>
          <xdr:cNvGrpSpPr/>
        </xdr:nvGrpSpPr>
        <xdr:grpSpPr>
          <a:xfrm>
            <a:off x="1868584" y="70190809"/>
            <a:ext cx="1683052" cy="279899"/>
            <a:chOff x="1853831" y="70398678"/>
            <a:chExt cx="2145035" cy="284942"/>
          </a:xfrm>
        </xdr:grpSpPr>
        <xdr:sp macro="" textlink="">
          <xdr:nvSpPr>
            <xdr:cNvPr id="195" name="正方形/長方形 144">
              <a:extLst>
                <a:ext uri="{FF2B5EF4-FFF2-40B4-BE49-F238E27FC236}">
                  <a16:creationId xmlns:a16="http://schemas.microsoft.com/office/drawing/2014/main" id="{BFDF7A15-4C14-4839-916F-A99B13CC41A6}"/>
                </a:ext>
              </a:extLst>
            </xdr:cNvPr>
            <xdr:cNvSpPr/>
          </xdr:nvSpPr>
          <xdr:spPr>
            <a:xfrm>
              <a:off x="2049697" y="70402261"/>
              <a:ext cx="1803783" cy="27777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拠点評価作業</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96" name="左大かっこ 145">
              <a:extLst>
                <a:ext uri="{FF2B5EF4-FFF2-40B4-BE49-F238E27FC236}">
                  <a16:creationId xmlns:a16="http://schemas.microsoft.com/office/drawing/2014/main" id="{9EAF8A0A-83BB-49F2-B67D-D6A9BC82E3D1}"/>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97" name="左大かっこ 146">
              <a:extLst>
                <a:ext uri="{FF2B5EF4-FFF2-40B4-BE49-F238E27FC236}">
                  <a16:creationId xmlns:a16="http://schemas.microsoft.com/office/drawing/2014/main" id="{15B2A688-7978-4FED-81AC-356F1D1569EE}"/>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12</xdr:col>
      <xdr:colOff>197858</xdr:colOff>
      <xdr:row>327</xdr:row>
      <xdr:rowOff>853996</xdr:rowOff>
    </xdr:from>
    <xdr:to>
      <xdr:col>21</xdr:col>
      <xdr:colOff>84767</xdr:colOff>
      <xdr:row>328</xdr:row>
      <xdr:rowOff>983559</xdr:rowOff>
    </xdr:to>
    <xdr:grpSp>
      <xdr:nvGrpSpPr>
        <xdr:cNvPr id="198" name="グループ化 197">
          <a:extLst>
            <a:ext uri="{FF2B5EF4-FFF2-40B4-BE49-F238E27FC236}">
              <a16:creationId xmlns:a16="http://schemas.microsoft.com/office/drawing/2014/main" id="{BBAEDFFE-5F2E-43AF-AD8E-23F16E3EE151}"/>
            </a:ext>
          </a:extLst>
        </xdr:cNvPr>
        <xdr:cNvGrpSpPr/>
      </xdr:nvGrpSpPr>
      <xdr:grpSpPr>
        <a:xfrm>
          <a:off x="2618329" y="79989937"/>
          <a:ext cx="1702262" cy="1149298"/>
          <a:chOff x="1868584" y="69317980"/>
          <a:chExt cx="1683052" cy="1152728"/>
        </a:xfrm>
      </xdr:grpSpPr>
      <xdr:sp macro="" textlink="">
        <xdr:nvSpPr>
          <xdr:cNvPr id="199" name="正方形/長方形 198">
            <a:extLst>
              <a:ext uri="{FF2B5EF4-FFF2-40B4-BE49-F238E27FC236}">
                <a16:creationId xmlns:a16="http://schemas.microsoft.com/office/drawing/2014/main" id="{F73F0ECE-0EF2-40C0-8AEB-481911540E69}"/>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株式会社イード</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５百万円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00" name="正方形/長方形 199">
            <a:extLst>
              <a:ext uri="{FF2B5EF4-FFF2-40B4-BE49-F238E27FC236}">
                <a16:creationId xmlns:a16="http://schemas.microsoft.com/office/drawing/2014/main" id="{84C566BE-B3CC-4368-8514-9A9755B55A39}"/>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p>
        </xdr:txBody>
      </xdr:sp>
      <xdr:grpSp>
        <xdr:nvGrpSpPr>
          <xdr:cNvPr id="201" name="グループ化 200">
            <a:extLst>
              <a:ext uri="{FF2B5EF4-FFF2-40B4-BE49-F238E27FC236}">
                <a16:creationId xmlns:a16="http://schemas.microsoft.com/office/drawing/2014/main" id="{F8F955FE-74FE-4BF0-90C8-A2B19B680820}"/>
              </a:ext>
            </a:extLst>
          </xdr:cNvPr>
          <xdr:cNvGrpSpPr/>
        </xdr:nvGrpSpPr>
        <xdr:grpSpPr>
          <a:xfrm>
            <a:off x="1868584" y="70190809"/>
            <a:ext cx="1683052" cy="279899"/>
            <a:chOff x="1853831" y="70398678"/>
            <a:chExt cx="2145035" cy="284942"/>
          </a:xfrm>
        </xdr:grpSpPr>
        <xdr:sp macro="" textlink="">
          <xdr:nvSpPr>
            <xdr:cNvPr id="202" name="正方形/長方形 201">
              <a:extLst>
                <a:ext uri="{FF2B5EF4-FFF2-40B4-BE49-F238E27FC236}">
                  <a16:creationId xmlns:a16="http://schemas.microsoft.com/office/drawing/2014/main" id="{12F54F0A-DE3E-47A6-8485-042431F3E406}"/>
                </a:ext>
              </a:extLst>
            </xdr:cNvPr>
            <xdr:cNvSpPr/>
          </xdr:nvSpPr>
          <xdr:spPr>
            <a:xfrm>
              <a:off x="2049697" y="70402261"/>
              <a:ext cx="1803783" cy="27777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満足度等調査</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03" name="左大かっこ 202">
              <a:extLst>
                <a:ext uri="{FF2B5EF4-FFF2-40B4-BE49-F238E27FC236}">
                  <a16:creationId xmlns:a16="http://schemas.microsoft.com/office/drawing/2014/main" id="{4D8C2265-6B23-4F1A-83F7-7E4B87EDD73F}"/>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04" name="左大かっこ 203">
              <a:extLst>
                <a:ext uri="{FF2B5EF4-FFF2-40B4-BE49-F238E27FC236}">
                  <a16:creationId xmlns:a16="http://schemas.microsoft.com/office/drawing/2014/main" id="{565273A8-4EBD-4A65-8EFE-0A1868710A18}"/>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12</xdr:col>
      <xdr:colOff>197858</xdr:colOff>
      <xdr:row>326</xdr:row>
      <xdr:rowOff>611789</xdr:rowOff>
    </xdr:from>
    <xdr:to>
      <xdr:col>21</xdr:col>
      <xdr:colOff>84767</xdr:colOff>
      <xdr:row>327</xdr:row>
      <xdr:rowOff>752787</xdr:rowOff>
    </xdr:to>
    <xdr:grpSp>
      <xdr:nvGrpSpPr>
        <xdr:cNvPr id="205" name="グループ化 155">
          <a:extLst>
            <a:ext uri="{FF2B5EF4-FFF2-40B4-BE49-F238E27FC236}">
              <a16:creationId xmlns:a16="http://schemas.microsoft.com/office/drawing/2014/main" id="{0138EAD6-E3CD-4C02-976C-02791CCA1919}"/>
            </a:ext>
          </a:extLst>
        </xdr:cNvPr>
        <xdr:cNvGrpSpPr/>
      </xdr:nvGrpSpPr>
      <xdr:grpSpPr>
        <a:xfrm>
          <a:off x="2618329" y="78727995"/>
          <a:ext cx="1702262" cy="1160733"/>
          <a:chOff x="1868584" y="69317980"/>
          <a:chExt cx="1683052" cy="1152728"/>
        </a:xfrm>
      </xdr:grpSpPr>
      <xdr:sp macro="" textlink="">
        <xdr:nvSpPr>
          <xdr:cNvPr id="206" name="正方形/長方形 156">
            <a:extLst>
              <a:ext uri="{FF2B5EF4-FFF2-40B4-BE49-F238E27FC236}">
                <a16:creationId xmlns:a16="http://schemas.microsoft.com/office/drawing/2014/main" id="{F4080C11-E3CA-4D9B-A89E-C3DFAB8A2113}"/>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有限責任監査法人トーマツ</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６百万円</a:t>
            </a:r>
          </a:p>
        </xdr:txBody>
      </xdr:sp>
      <xdr:sp macro="" textlink="">
        <xdr:nvSpPr>
          <xdr:cNvPr id="207" name="正方形/長方形 157">
            <a:extLst>
              <a:ext uri="{FF2B5EF4-FFF2-40B4-BE49-F238E27FC236}">
                <a16:creationId xmlns:a16="http://schemas.microsoft.com/office/drawing/2014/main" id="{6E555645-6DAA-4E72-92BC-8028D215D08F}"/>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p>
        </xdr:txBody>
      </xdr:sp>
      <xdr:grpSp>
        <xdr:nvGrpSpPr>
          <xdr:cNvPr id="208" name="グループ化 158">
            <a:extLst>
              <a:ext uri="{FF2B5EF4-FFF2-40B4-BE49-F238E27FC236}">
                <a16:creationId xmlns:a16="http://schemas.microsoft.com/office/drawing/2014/main" id="{8C9FBD64-5968-47A0-8633-EE036B4CD3AC}"/>
              </a:ext>
            </a:extLst>
          </xdr:cNvPr>
          <xdr:cNvGrpSpPr/>
        </xdr:nvGrpSpPr>
        <xdr:grpSpPr>
          <a:xfrm>
            <a:off x="1868584" y="70190809"/>
            <a:ext cx="1683052" cy="279899"/>
            <a:chOff x="1853831" y="70398678"/>
            <a:chExt cx="2145035" cy="284942"/>
          </a:xfrm>
        </xdr:grpSpPr>
        <xdr:sp macro="" textlink="">
          <xdr:nvSpPr>
            <xdr:cNvPr id="209" name="正方形/長方形 159">
              <a:extLst>
                <a:ext uri="{FF2B5EF4-FFF2-40B4-BE49-F238E27FC236}">
                  <a16:creationId xmlns:a16="http://schemas.microsoft.com/office/drawing/2014/main" id="{CD724F37-008E-436E-98C6-62B6B63926C7}"/>
                </a:ext>
              </a:extLst>
            </xdr:cNvPr>
            <xdr:cNvSpPr/>
          </xdr:nvSpPr>
          <xdr:spPr>
            <a:xfrm>
              <a:off x="2049697" y="70402261"/>
              <a:ext cx="1803783" cy="27777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支援人材調査</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10" name="左大かっこ 160">
              <a:extLst>
                <a:ext uri="{FF2B5EF4-FFF2-40B4-BE49-F238E27FC236}">
                  <a16:creationId xmlns:a16="http://schemas.microsoft.com/office/drawing/2014/main" id="{EF2F5DFA-E7BE-42FB-993B-8666AB255D40}"/>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11" name="左大かっこ 161">
              <a:extLst>
                <a:ext uri="{FF2B5EF4-FFF2-40B4-BE49-F238E27FC236}">
                  <a16:creationId xmlns:a16="http://schemas.microsoft.com/office/drawing/2014/main" id="{45763001-1879-4731-876A-7975B6399D53}"/>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10</xdr:col>
      <xdr:colOff>173302</xdr:colOff>
      <xdr:row>327</xdr:row>
      <xdr:rowOff>164041</xdr:rowOff>
    </xdr:from>
    <xdr:to>
      <xdr:col>12</xdr:col>
      <xdr:colOff>138054</xdr:colOff>
      <xdr:row>327</xdr:row>
      <xdr:rowOff>164041</xdr:rowOff>
    </xdr:to>
    <xdr:cxnSp macro="">
      <xdr:nvCxnSpPr>
        <xdr:cNvPr id="212" name="直線矢印コネクタ 211">
          <a:extLst>
            <a:ext uri="{FF2B5EF4-FFF2-40B4-BE49-F238E27FC236}">
              <a16:creationId xmlns:a16="http://schemas.microsoft.com/office/drawing/2014/main" id="{67469E2B-40A7-4324-A4B0-9C0C92BB9C2B}"/>
            </a:ext>
          </a:extLst>
        </xdr:cNvPr>
        <xdr:cNvCxnSpPr/>
      </xdr:nvCxnSpPr>
      <xdr:spPr>
        <a:xfrm>
          <a:off x="2190361" y="112312512"/>
          <a:ext cx="368164" cy="0"/>
        </a:xfrm>
        <a:prstGeom prst="straightConnector1">
          <a:avLst/>
        </a:prstGeom>
        <a:noFill/>
        <a:ln w="6350" cap="flat" cmpd="sng" algn="ctr">
          <a:solidFill>
            <a:sysClr val="windowText" lastClr="000000"/>
          </a:solidFill>
          <a:prstDash val="solid"/>
          <a:tailEnd type="arrow"/>
        </a:ln>
        <a:effectLst/>
      </xdr:spPr>
    </xdr:cxnSp>
    <xdr:clientData/>
  </xdr:twoCellAnchor>
  <xdr:twoCellAnchor>
    <xdr:from>
      <xdr:col>10</xdr:col>
      <xdr:colOff>180024</xdr:colOff>
      <xdr:row>328</xdr:row>
      <xdr:rowOff>380254</xdr:rowOff>
    </xdr:from>
    <xdr:to>
      <xdr:col>12</xdr:col>
      <xdr:colOff>144776</xdr:colOff>
      <xdr:row>328</xdr:row>
      <xdr:rowOff>380254</xdr:rowOff>
    </xdr:to>
    <xdr:cxnSp macro="">
      <xdr:nvCxnSpPr>
        <xdr:cNvPr id="213" name="直線矢印コネクタ 212">
          <a:extLst>
            <a:ext uri="{FF2B5EF4-FFF2-40B4-BE49-F238E27FC236}">
              <a16:creationId xmlns:a16="http://schemas.microsoft.com/office/drawing/2014/main" id="{3B3586D9-A062-4BDF-BEFA-CA17BA3A761B}"/>
            </a:ext>
          </a:extLst>
        </xdr:cNvPr>
        <xdr:cNvCxnSpPr/>
      </xdr:nvCxnSpPr>
      <xdr:spPr>
        <a:xfrm>
          <a:off x="2197083" y="113548460"/>
          <a:ext cx="368164" cy="0"/>
        </a:xfrm>
        <a:prstGeom prst="straightConnector1">
          <a:avLst/>
        </a:prstGeom>
        <a:noFill/>
        <a:ln w="6350" cap="flat" cmpd="sng" algn="ctr">
          <a:solidFill>
            <a:sysClr val="windowText" lastClr="000000"/>
          </a:solidFill>
          <a:prstDash val="solid"/>
          <a:tailEnd type="arrow"/>
        </a:ln>
        <a:effectLst/>
      </xdr:spPr>
    </xdr:cxnSp>
    <xdr:clientData/>
  </xdr:twoCellAnchor>
  <xdr:twoCellAnchor>
    <xdr:from>
      <xdr:col>10</xdr:col>
      <xdr:colOff>175542</xdr:colOff>
      <xdr:row>329</xdr:row>
      <xdr:rowOff>739392</xdr:rowOff>
    </xdr:from>
    <xdr:to>
      <xdr:col>12</xdr:col>
      <xdr:colOff>140294</xdr:colOff>
      <xdr:row>329</xdr:row>
      <xdr:rowOff>739392</xdr:rowOff>
    </xdr:to>
    <xdr:cxnSp macro="">
      <xdr:nvCxnSpPr>
        <xdr:cNvPr id="214" name="直線矢印コネクタ 213">
          <a:extLst>
            <a:ext uri="{FF2B5EF4-FFF2-40B4-BE49-F238E27FC236}">
              <a16:creationId xmlns:a16="http://schemas.microsoft.com/office/drawing/2014/main" id="{41B8683B-AEDA-4141-A864-AB65F3E62D07}"/>
            </a:ext>
          </a:extLst>
        </xdr:cNvPr>
        <xdr:cNvCxnSpPr/>
      </xdr:nvCxnSpPr>
      <xdr:spPr>
        <a:xfrm>
          <a:off x="2192601" y="114927333"/>
          <a:ext cx="368164" cy="0"/>
        </a:xfrm>
        <a:prstGeom prst="straightConnector1">
          <a:avLst/>
        </a:prstGeom>
        <a:noFill/>
        <a:ln w="6350" cap="flat" cmpd="sng" algn="ctr">
          <a:solidFill>
            <a:sysClr val="windowText" lastClr="000000"/>
          </a:solidFill>
          <a:prstDash val="solid"/>
          <a:tailEnd type="arrow"/>
        </a:ln>
        <a:effectLst/>
      </xdr:spPr>
    </xdr:cxnSp>
    <xdr:clientData/>
  </xdr:twoCellAnchor>
  <xdr:twoCellAnchor>
    <xdr:from>
      <xdr:col>24</xdr:col>
      <xdr:colOff>118776</xdr:colOff>
      <xdr:row>324</xdr:row>
      <xdr:rowOff>174126</xdr:rowOff>
    </xdr:from>
    <xdr:to>
      <xdr:col>35</xdr:col>
      <xdr:colOff>72764</xdr:colOff>
      <xdr:row>325</xdr:row>
      <xdr:rowOff>348440</xdr:rowOff>
    </xdr:to>
    <xdr:grpSp>
      <xdr:nvGrpSpPr>
        <xdr:cNvPr id="215" name="グループ化 166">
          <a:extLst>
            <a:ext uri="{FF2B5EF4-FFF2-40B4-BE49-F238E27FC236}">
              <a16:creationId xmlns:a16="http://schemas.microsoft.com/office/drawing/2014/main" id="{AC06F092-4153-49D3-8F62-415887E15BE4}"/>
            </a:ext>
          </a:extLst>
        </xdr:cNvPr>
        <xdr:cNvGrpSpPr/>
      </xdr:nvGrpSpPr>
      <xdr:grpSpPr>
        <a:xfrm>
          <a:off x="4959717" y="76250861"/>
          <a:ext cx="2172753" cy="1194050"/>
          <a:chOff x="1412425" y="68017304"/>
          <a:chExt cx="2146340" cy="1186502"/>
        </a:xfrm>
      </xdr:grpSpPr>
      <xdr:sp macro="" textlink="">
        <xdr:nvSpPr>
          <xdr:cNvPr id="216" name="正方形/長方形 167">
            <a:extLst>
              <a:ext uri="{FF2B5EF4-FFF2-40B4-BE49-F238E27FC236}">
                <a16:creationId xmlns:a16="http://schemas.microsoft.com/office/drawing/2014/main" id="{BE7B6283-E842-4347-A8AD-A655C2BBC98B}"/>
              </a:ext>
            </a:extLst>
          </xdr:cNvPr>
          <xdr:cNvSpPr/>
        </xdr:nvSpPr>
        <xdr:spPr>
          <a:xfrm>
            <a:off x="1412425" y="68230158"/>
            <a:ext cx="2146340" cy="624232"/>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B</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．公益法人等（</a:t>
            </a: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47</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機関）</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３</a:t>
            </a: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６６７百万円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17" name="正方形/長方形 168">
            <a:extLst>
              <a:ext uri="{FF2B5EF4-FFF2-40B4-BE49-F238E27FC236}">
                <a16:creationId xmlns:a16="http://schemas.microsoft.com/office/drawing/2014/main" id="{5BC26078-7FAC-4DF2-95DC-3713C9BD7FCA}"/>
              </a:ext>
            </a:extLst>
          </xdr:cNvPr>
          <xdr:cNvSpPr/>
        </xdr:nvSpPr>
        <xdr:spPr>
          <a:xfrm>
            <a:off x="1421734" y="68017304"/>
            <a:ext cx="2127722" cy="185969"/>
          </a:xfrm>
          <a:prstGeom prst="rect">
            <a:avLst/>
          </a:prstGeom>
          <a:noFill/>
          <a:ln w="6350" cap="flat" cmpd="sng" algn="ctr">
            <a:solidFill>
              <a:sysClr val="window" lastClr="FFFFFF"/>
            </a:solid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nvGrpSpPr>
          <xdr:cNvPr id="218" name="グループ化 169">
            <a:extLst>
              <a:ext uri="{FF2B5EF4-FFF2-40B4-BE49-F238E27FC236}">
                <a16:creationId xmlns:a16="http://schemas.microsoft.com/office/drawing/2014/main" id="{6E8DA2EA-9316-4757-A8CB-B4140FA8F1C5}"/>
              </a:ext>
            </a:extLst>
          </xdr:cNvPr>
          <xdr:cNvGrpSpPr/>
        </xdr:nvGrpSpPr>
        <xdr:grpSpPr>
          <a:xfrm>
            <a:off x="1424956" y="68911937"/>
            <a:ext cx="2121279" cy="291869"/>
            <a:chOff x="1394641" y="69104678"/>
            <a:chExt cx="2102789" cy="291869"/>
          </a:xfrm>
        </xdr:grpSpPr>
        <xdr:sp macro="" textlink="">
          <xdr:nvSpPr>
            <xdr:cNvPr id="219" name="正方形/長方形 170">
              <a:extLst>
                <a:ext uri="{FF2B5EF4-FFF2-40B4-BE49-F238E27FC236}">
                  <a16:creationId xmlns:a16="http://schemas.microsoft.com/office/drawing/2014/main" id="{3C052CC6-E55F-4083-992E-144DD06C1602}"/>
                </a:ext>
              </a:extLst>
            </xdr:cNvPr>
            <xdr:cNvSpPr/>
          </xdr:nvSpPr>
          <xdr:spPr>
            <a:xfrm>
              <a:off x="1472965" y="69115125"/>
              <a:ext cx="1900641" cy="270974"/>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よろず支援拠点の設置・運営</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20" name="左大かっこ 171">
              <a:extLst>
                <a:ext uri="{FF2B5EF4-FFF2-40B4-BE49-F238E27FC236}">
                  <a16:creationId xmlns:a16="http://schemas.microsoft.com/office/drawing/2014/main" id="{34F2BA77-9950-4813-9754-0AC08C9E5B8D}"/>
                </a:ext>
              </a:extLst>
            </xdr:cNvPr>
            <xdr:cNvSpPr/>
          </xdr:nvSpPr>
          <xdr:spPr>
            <a:xfrm>
              <a:off x="1394641" y="69104678"/>
              <a:ext cx="98075" cy="291869"/>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21" name="左大かっこ 172">
              <a:extLst>
                <a:ext uri="{FF2B5EF4-FFF2-40B4-BE49-F238E27FC236}">
                  <a16:creationId xmlns:a16="http://schemas.microsoft.com/office/drawing/2014/main" id="{CA317DAA-F6DF-4883-8B07-2C1E0DCF6E8C}"/>
                </a:ext>
              </a:extLst>
            </xdr:cNvPr>
            <xdr:cNvSpPr/>
          </xdr:nvSpPr>
          <xdr:spPr>
            <a:xfrm rot="10800000">
              <a:off x="3394031" y="69104678"/>
              <a:ext cx="103399" cy="291869"/>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37</xdr:col>
      <xdr:colOff>119486</xdr:colOff>
      <xdr:row>324</xdr:row>
      <xdr:rowOff>156517</xdr:rowOff>
    </xdr:from>
    <xdr:to>
      <xdr:col>48</xdr:col>
      <xdr:colOff>160116</xdr:colOff>
      <xdr:row>325</xdr:row>
      <xdr:rowOff>501140</xdr:rowOff>
    </xdr:to>
    <xdr:grpSp>
      <xdr:nvGrpSpPr>
        <xdr:cNvPr id="222" name="グループ化 4100">
          <a:extLst>
            <a:ext uri="{FF2B5EF4-FFF2-40B4-BE49-F238E27FC236}">
              <a16:creationId xmlns:a16="http://schemas.microsoft.com/office/drawing/2014/main" id="{1A08A264-0D3B-4C58-893A-A27A1D71C8CC}"/>
            </a:ext>
            <a:ext uri="{147F2762-F138-4A5C-976F-8EAC2B608ADB}">
              <a16:predDERef xmlns:a16="http://schemas.microsoft.com/office/drawing/2014/main" pred="{5BE6C680-0B74-47F0-BA63-E0C478BF87E3}"/>
            </a:ext>
          </a:extLst>
        </xdr:cNvPr>
        <xdr:cNvGrpSpPr/>
      </xdr:nvGrpSpPr>
      <xdr:grpSpPr>
        <a:xfrm>
          <a:off x="7582604" y="76233252"/>
          <a:ext cx="2259394" cy="1364359"/>
          <a:chOff x="8060135" y="68514686"/>
          <a:chExt cx="2259394" cy="1379908"/>
        </a:xfrm>
      </xdr:grpSpPr>
      <xdr:grpSp>
        <xdr:nvGrpSpPr>
          <xdr:cNvPr id="223" name="グループ化 4099">
            <a:extLst>
              <a:ext uri="{FF2B5EF4-FFF2-40B4-BE49-F238E27FC236}">
                <a16:creationId xmlns:a16="http://schemas.microsoft.com/office/drawing/2014/main" id="{73349115-F8C7-413D-A286-57313653A711}"/>
              </a:ext>
            </a:extLst>
          </xdr:cNvPr>
          <xdr:cNvGrpSpPr/>
        </xdr:nvGrpSpPr>
        <xdr:grpSpPr>
          <a:xfrm>
            <a:off x="8060135" y="68514686"/>
            <a:ext cx="2259394" cy="827306"/>
            <a:chOff x="8060135" y="68514693"/>
            <a:chExt cx="2259394" cy="1347213"/>
          </a:xfrm>
        </xdr:grpSpPr>
        <xdr:sp macro="" textlink="">
          <xdr:nvSpPr>
            <xdr:cNvPr id="228" name="正方形/長方形 174">
              <a:extLst>
                <a:ext uri="{FF2B5EF4-FFF2-40B4-BE49-F238E27FC236}">
                  <a16:creationId xmlns:a16="http://schemas.microsoft.com/office/drawing/2014/main" id="{74301D80-B98E-40D6-A162-809044F63B46}"/>
                </a:ext>
              </a:extLst>
            </xdr:cNvPr>
            <xdr:cNvSpPr/>
          </xdr:nvSpPr>
          <xdr:spPr>
            <a:xfrm>
              <a:off x="8104656" y="68730993"/>
              <a:ext cx="2170352" cy="1130913"/>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C</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．株式会社パソナ</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３４３百万円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29" name="正方形/長方形 175">
              <a:extLst>
                <a:ext uri="{FF2B5EF4-FFF2-40B4-BE49-F238E27FC236}">
                  <a16:creationId xmlns:a16="http://schemas.microsoft.com/office/drawing/2014/main" id="{CFC00781-B6EF-4200-9E9A-8A1BC8D6DFBA}"/>
                </a:ext>
              </a:extLst>
            </xdr:cNvPr>
            <xdr:cNvSpPr/>
          </xdr:nvSpPr>
          <xdr:spPr>
            <a:xfrm>
              <a:off x="8060135" y="68514693"/>
              <a:ext cx="2259394" cy="187779"/>
            </a:xfrm>
            <a:prstGeom prst="rect">
              <a:avLst/>
            </a:prstGeom>
            <a:noFill/>
            <a:ln w="6350" cap="flat" cmpd="sng" algn="ctr">
              <a:solidFill>
                <a:sysClr val="window" lastClr="FFFFFF"/>
              </a:solid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一般競争入札（総合評価））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nvGrpSpPr>
          <xdr:cNvPr id="224" name="グループ化 4098">
            <a:extLst>
              <a:ext uri="{FF2B5EF4-FFF2-40B4-BE49-F238E27FC236}">
                <a16:creationId xmlns:a16="http://schemas.microsoft.com/office/drawing/2014/main" id="{5E5C66BD-09F6-4C31-9456-A144575CB030}"/>
              </a:ext>
            </a:extLst>
          </xdr:cNvPr>
          <xdr:cNvGrpSpPr/>
        </xdr:nvGrpSpPr>
        <xdr:grpSpPr>
          <a:xfrm>
            <a:off x="8166555" y="69429119"/>
            <a:ext cx="2085253" cy="465475"/>
            <a:chOff x="8166555" y="69423810"/>
            <a:chExt cx="2085253" cy="476092"/>
          </a:xfrm>
        </xdr:grpSpPr>
        <xdr:sp macro="" textlink="">
          <xdr:nvSpPr>
            <xdr:cNvPr id="225" name="正方形/長方形 177">
              <a:extLst>
                <a:ext uri="{FF2B5EF4-FFF2-40B4-BE49-F238E27FC236}">
                  <a16:creationId xmlns:a16="http://schemas.microsoft.com/office/drawing/2014/main" id="{08968E20-A4C5-4137-BA44-1D804FAB4D9F}"/>
                </a:ext>
              </a:extLst>
            </xdr:cNvPr>
            <xdr:cNvSpPr/>
          </xdr:nvSpPr>
          <xdr:spPr>
            <a:xfrm>
              <a:off x="8220430" y="69429119"/>
              <a:ext cx="1938803" cy="465475"/>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専門家に対する</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謝金支払い事務等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26" name="左大かっこ 178">
              <a:extLst>
                <a:ext uri="{FF2B5EF4-FFF2-40B4-BE49-F238E27FC236}">
                  <a16:creationId xmlns:a16="http://schemas.microsoft.com/office/drawing/2014/main" id="{5CBE26CB-7D02-4B43-B11E-9E885E5A02EA}"/>
                </a:ext>
              </a:extLst>
            </xdr:cNvPr>
            <xdr:cNvSpPr/>
          </xdr:nvSpPr>
          <xdr:spPr>
            <a:xfrm>
              <a:off x="8166555" y="69451030"/>
              <a:ext cx="45719" cy="421653"/>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27" name="左大かっこ 179">
              <a:extLst>
                <a:ext uri="{FF2B5EF4-FFF2-40B4-BE49-F238E27FC236}">
                  <a16:creationId xmlns:a16="http://schemas.microsoft.com/office/drawing/2014/main" id="{848938C8-465E-4EF2-BD51-D923F3B2DBED}"/>
                </a:ext>
              </a:extLst>
            </xdr:cNvPr>
            <xdr:cNvSpPr/>
          </xdr:nvSpPr>
          <xdr:spPr>
            <a:xfrm rot="10800000">
              <a:off x="10206089" y="69451030"/>
              <a:ext cx="45719" cy="421653"/>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7</xdr:col>
      <xdr:colOff>56349</xdr:colOff>
      <xdr:row>330</xdr:row>
      <xdr:rowOff>992523</xdr:rowOff>
    </xdr:from>
    <xdr:to>
      <xdr:col>38</xdr:col>
      <xdr:colOff>175466</xdr:colOff>
      <xdr:row>330</xdr:row>
      <xdr:rowOff>992523</xdr:rowOff>
    </xdr:to>
    <xdr:cxnSp macro="">
      <xdr:nvCxnSpPr>
        <xdr:cNvPr id="230" name="直線コネクタ 229">
          <a:extLst>
            <a:ext uri="{FF2B5EF4-FFF2-40B4-BE49-F238E27FC236}">
              <a16:creationId xmlns:a16="http://schemas.microsoft.com/office/drawing/2014/main" id="{9199CD7A-B8E2-40EA-88C8-57317E361287}"/>
            </a:ext>
          </a:extLst>
        </xdr:cNvPr>
        <xdr:cNvCxnSpPr/>
      </xdr:nvCxnSpPr>
      <xdr:spPr>
        <a:xfrm flipH="1">
          <a:off x="1468290" y="116200199"/>
          <a:ext cx="6372000" cy="0"/>
        </a:xfrm>
        <a:prstGeom prst="line">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75311</xdr:colOff>
      <xdr:row>330</xdr:row>
      <xdr:rowOff>998160</xdr:rowOff>
    </xdr:from>
    <xdr:to>
      <xdr:col>25</xdr:col>
      <xdr:colOff>75311</xdr:colOff>
      <xdr:row>331</xdr:row>
      <xdr:rowOff>955098</xdr:rowOff>
    </xdr:to>
    <xdr:cxnSp macro="">
      <xdr:nvCxnSpPr>
        <xdr:cNvPr id="231" name="直線矢印コネクタ 230">
          <a:extLst>
            <a:ext uri="{FF2B5EF4-FFF2-40B4-BE49-F238E27FC236}">
              <a16:creationId xmlns:a16="http://schemas.microsoft.com/office/drawing/2014/main" id="{65F87AD2-5FF7-4564-9C27-3933B415856B}"/>
            </a:ext>
          </a:extLst>
        </xdr:cNvPr>
        <xdr:cNvCxnSpPr/>
      </xdr:nvCxnSpPr>
      <xdr:spPr>
        <a:xfrm flipH="1">
          <a:off x="5117958" y="116205836"/>
          <a:ext cx="0" cy="976674"/>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177281</xdr:colOff>
      <xdr:row>330</xdr:row>
      <xdr:rowOff>1000883</xdr:rowOff>
    </xdr:from>
    <xdr:to>
      <xdr:col>38</xdr:col>
      <xdr:colOff>177281</xdr:colOff>
      <xdr:row>331</xdr:row>
      <xdr:rowOff>957821</xdr:rowOff>
    </xdr:to>
    <xdr:cxnSp macro="">
      <xdr:nvCxnSpPr>
        <xdr:cNvPr id="232" name="直線矢印コネクタ 231">
          <a:extLst>
            <a:ext uri="{FF2B5EF4-FFF2-40B4-BE49-F238E27FC236}">
              <a16:creationId xmlns:a16="http://schemas.microsoft.com/office/drawing/2014/main" id="{DD2A7146-77F1-488B-B8BF-6A5B739D5BEB}"/>
            </a:ext>
          </a:extLst>
        </xdr:cNvPr>
        <xdr:cNvCxnSpPr/>
      </xdr:nvCxnSpPr>
      <xdr:spPr>
        <a:xfrm flipH="1">
          <a:off x="7842105" y="116208559"/>
          <a:ext cx="0" cy="976674"/>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78441</xdr:colOff>
      <xdr:row>331</xdr:row>
      <xdr:rowOff>984579</xdr:rowOff>
    </xdr:from>
    <xdr:to>
      <xdr:col>17</xdr:col>
      <xdr:colOff>38180</xdr:colOff>
      <xdr:row>333</xdr:row>
      <xdr:rowOff>374827</xdr:rowOff>
    </xdr:to>
    <xdr:grpSp>
      <xdr:nvGrpSpPr>
        <xdr:cNvPr id="233" name="グループ化 232">
          <a:extLst>
            <a:ext uri="{FF2B5EF4-FFF2-40B4-BE49-F238E27FC236}">
              <a16:creationId xmlns:a16="http://schemas.microsoft.com/office/drawing/2014/main" id="{11A41940-5E35-4357-9E30-919140382C08}"/>
            </a:ext>
            <a:ext uri="{147F2762-F138-4A5C-976F-8EAC2B608ADB}">
              <a16:predDERef xmlns:a16="http://schemas.microsoft.com/office/drawing/2014/main" pred="{662130D8-41C2-41EB-8D4B-D55DE3293317}"/>
            </a:ext>
          </a:extLst>
        </xdr:cNvPr>
        <xdr:cNvGrpSpPr/>
      </xdr:nvGrpSpPr>
      <xdr:grpSpPr>
        <a:xfrm>
          <a:off x="1288676" y="84199461"/>
          <a:ext cx="2178504" cy="1429719"/>
          <a:chOff x="1412425" y="68017304"/>
          <a:chExt cx="2146340" cy="1345974"/>
        </a:xfrm>
      </xdr:grpSpPr>
      <xdr:sp macro="" textlink="">
        <xdr:nvSpPr>
          <xdr:cNvPr id="234" name="正方形/長方形 233">
            <a:extLst>
              <a:ext uri="{FF2B5EF4-FFF2-40B4-BE49-F238E27FC236}">
                <a16:creationId xmlns:a16="http://schemas.microsoft.com/office/drawing/2014/main" id="{8CD6BC5A-1590-42AE-A550-ED44DA24F20F}"/>
              </a:ext>
            </a:extLst>
          </xdr:cNvPr>
          <xdr:cNvSpPr/>
        </xdr:nvSpPr>
        <xdr:spPr>
          <a:xfrm>
            <a:off x="1412425" y="68230158"/>
            <a:ext cx="2146340" cy="624232"/>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D</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．株式会社エヌ・ティ・ティ・データ</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163</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35" name="正方形/長方形 234">
            <a:extLst>
              <a:ext uri="{FF2B5EF4-FFF2-40B4-BE49-F238E27FC236}">
                <a16:creationId xmlns:a16="http://schemas.microsoft.com/office/drawing/2014/main" id="{50BEFC94-F314-4E20-A2AD-278523674CC4}"/>
              </a:ext>
            </a:extLst>
          </xdr:cNvPr>
          <xdr:cNvSpPr/>
        </xdr:nvSpPr>
        <xdr:spPr>
          <a:xfrm>
            <a:off x="1421734" y="68017304"/>
            <a:ext cx="2127722" cy="185969"/>
          </a:xfrm>
          <a:prstGeom prst="rect">
            <a:avLst/>
          </a:prstGeom>
          <a:noFill/>
          <a:ln w="6350" cap="flat" cmpd="sng" algn="ctr">
            <a:solidFill>
              <a:sysClr val="window" lastClr="FFFFFF"/>
            </a:solid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nvGrpSpPr>
          <xdr:cNvPr id="236" name="グループ化 235">
            <a:extLst>
              <a:ext uri="{FF2B5EF4-FFF2-40B4-BE49-F238E27FC236}">
                <a16:creationId xmlns:a16="http://schemas.microsoft.com/office/drawing/2014/main" id="{DC07B94C-8E4A-4C48-9A60-BA8C01B7A8E2}"/>
              </a:ext>
            </a:extLst>
          </xdr:cNvPr>
          <xdr:cNvGrpSpPr/>
        </xdr:nvGrpSpPr>
        <xdr:grpSpPr>
          <a:xfrm>
            <a:off x="1424956" y="68911937"/>
            <a:ext cx="2121279" cy="451341"/>
            <a:chOff x="1394641" y="69104678"/>
            <a:chExt cx="2102789" cy="451341"/>
          </a:xfrm>
        </xdr:grpSpPr>
        <xdr:sp macro="" textlink="">
          <xdr:nvSpPr>
            <xdr:cNvPr id="237" name="正方形/長方形 236">
              <a:extLst>
                <a:ext uri="{FF2B5EF4-FFF2-40B4-BE49-F238E27FC236}">
                  <a16:creationId xmlns:a16="http://schemas.microsoft.com/office/drawing/2014/main" id="{B5085F25-2598-48C6-ADF3-205045B61C2A}"/>
                </a:ext>
              </a:extLst>
            </xdr:cNvPr>
            <xdr:cNvSpPr/>
          </xdr:nvSpPr>
          <xdr:spPr>
            <a:xfrm>
              <a:off x="1472965" y="69115125"/>
              <a:ext cx="1900641" cy="440894"/>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中小企業施策のデータ調査・プロトタイプ開発</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38" name="左大かっこ 237">
              <a:extLst>
                <a:ext uri="{FF2B5EF4-FFF2-40B4-BE49-F238E27FC236}">
                  <a16:creationId xmlns:a16="http://schemas.microsoft.com/office/drawing/2014/main" id="{CED0E7B5-86FD-4491-A38B-2D7367156CC7}"/>
                </a:ext>
              </a:extLst>
            </xdr:cNvPr>
            <xdr:cNvSpPr/>
          </xdr:nvSpPr>
          <xdr:spPr>
            <a:xfrm>
              <a:off x="1394641" y="69104678"/>
              <a:ext cx="98075" cy="291869"/>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39" name="左大かっこ 238">
              <a:extLst>
                <a:ext uri="{FF2B5EF4-FFF2-40B4-BE49-F238E27FC236}">
                  <a16:creationId xmlns:a16="http://schemas.microsoft.com/office/drawing/2014/main" id="{10AF06A7-C4B2-4EF8-A8A0-1D5052BA19F8}"/>
                </a:ext>
              </a:extLst>
            </xdr:cNvPr>
            <xdr:cNvSpPr/>
          </xdr:nvSpPr>
          <xdr:spPr>
            <a:xfrm rot="10800000">
              <a:off x="3394031" y="69104678"/>
              <a:ext cx="103399" cy="291869"/>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20</xdr:col>
      <xdr:colOff>20004</xdr:colOff>
      <xdr:row>331</xdr:row>
      <xdr:rowOff>987268</xdr:rowOff>
    </xdr:from>
    <xdr:to>
      <xdr:col>30</xdr:col>
      <xdr:colOff>193223</xdr:colOff>
      <xdr:row>333</xdr:row>
      <xdr:rowOff>306778</xdr:rowOff>
    </xdr:to>
    <xdr:grpSp>
      <xdr:nvGrpSpPr>
        <xdr:cNvPr id="240" name="グループ化 245">
          <a:extLst>
            <a:ext uri="{FF2B5EF4-FFF2-40B4-BE49-F238E27FC236}">
              <a16:creationId xmlns:a16="http://schemas.microsoft.com/office/drawing/2014/main" id="{0999138B-8668-40AC-8472-F7494CC685BC}"/>
            </a:ext>
            <a:ext uri="{147F2762-F138-4A5C-976F-8EAC2B608ADB}">
              <a16:predDERef xmlns:a16="http://schemas.microsoft.com/office/drawing/2014/main" pred="{EC245459-3918-498B-A60F-C06E3BD3C66C}"/>
            </a:ext>
          </a:extLst>
        </xdr:cNvPr>
        <xdr:cNvGrpSpPr/>
      </xdr:nvGrpSpPr>
      <xdr:grpSpPr>
        <a:xfrm>
          <a:off x="4054122" y="84202150"/>
          <a:ext cx="2190277" cy="1358981"/>
          <a:chOff x="1412425" y="68017304"/>
          <a:chExt cx="2166044" cy="1338535"/>
        </a:xfrm>
      </xdr:grpSpPr>
      <xdr:sp macro="" textlink="">
        <xdr:nvSpPr>
          <xdr:cNvPr id="241" name="正方形/長方形 246">
            <a:extLst>
              <a:ext uri="{FF2B5EF4-FFF2-40B4-BE49-F238E27FC236}">
                <a16:creationId xmlns:a16="http://schemas.microsoft.com/office/drawing/2014/main" id="{F184A7EC-E80A-4AB5-98C1-2E5EB97CB6D4}"/>
              </a:ext>
            </a:extLst>
          </xdr:cNvPr>
          <xdr:cNvSpPr/>
        </xdr:nvSpPr>
        <xdr:spPr>
          <a:xfrm>
            <a:off x="1412425" y="68230158"/>
            <a:ext cx="2146340" cy="624232"/>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E</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．株式会社エヌ・ティ・ティ・データ</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１４百万円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42" name="正方形/長方形 247">
            <a:extLst>
              <a:ext uri="{FF2B5EF4-FFF2-40B4-BE49-F238E27FC236}">
                <a16:creationId xmlns:a16="http://schemas.microsoft.com/office/drawing/2014/main" id="{2127B5C5-1D3E-4C5D-8FA4-468A1B96622B}"/>
              </a:ext>
            </a:extLst>
          </xdr:cNvPr>
          <xdr:cNvSpPr/>
        </xdr:nvSpPr>
        <xdr:spPr>
          <a:xfrm>
            <a:off x="1421734" y="68017304"/>
            <a:ext cx="2127722" cy="185969"/>
          </a:xfrm>
          <a:prstGeom prst="rect">
            <a:avLst/>
          </a:prstGeom>
          <a:noFill/>
          <a:ln w="6350" cap="flat" cmpd="sng" algn="ctr">
            <a:solidFill>
              <a:sysClr val="window" lastClr="FFFFFF"/>
            </a:solid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nvGrpSpPr>
          <xdr:cNvPr id="243" name="グループ化 248">
            <a:extLst>
              <a:ext uri="{FF2B5EF4-FFF2-40B4-BE49-F238E27FC236}">
                <a16:creationId xmlns:a16="http://schemas.microsoft.com/office/drawing/2014/main" id="{92FB1E35-8131-4DF4-84FD-8C2D654D22DC}"/>
              </a:ext>
            </a:extLst>
          </xdr:cNvPr>
          <xdr:cNvGrpSpPr/>
        </xdr:nvGrpSpPr>
        <xdr:grpSpPr>
          <a:xfrm>
            <a:off x="1424956" y="68815622"/>
            <a:ext cx="2153513" cy="540217"/>
            <a:chOff x="1394641" y="69008363"/>
            <a:chExt cx="2134742" cy="540217"/>
          </a:xfrm>
        </xdr:grpSpPr>
        <xdr:sp macro="" textlink="">
          <xdr:nvSpPr>
            <xdr:cNvPr id="244" name="正方形/長方形 249">
              <a:extLst>
                <a:ext uri="{FF2B5EF4-FFF2-40B4-BE49-F238E27FC236}">
                  <a16:creationId xmlns:a16="http://schemas.microsoft.com/office/drawing/2014/main" id="{0444D5F4-4AA5-4393-8978-6B9B8964C887}"/>
                </a:ext>
              </a:extLst>
            </xdr:cNvPr>
            <xdr:cNvSpPr/>
          </xdr:nvSpPr>
          <xdr:spPr>
            <a:xfrm>
              <a:off x="1395095" y="69008363"/>
              <a:ext cx="2134288" cy="54021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中小企業支援のコミュニティ調査</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45" name="左大かっこ 250">
              <a:extLst>
                <a:ext uri="{FF2B5EF4-FFF2-40B4-BE49-F238E27FC236}">
                  <a16:creationId xmlns:a16="http://schemas.microsoft.com/office/drawing/2014/main" id="{AC23D6FB-A958-4873-943E-0106871303E1}"/>
                </a:ext>
              </a:extLst>
            </xdr:cNvPr>
            <xdr:cNvSpPr/>
          </xdr:nvSpPr>
          <xdr:spPr>
            <a:xfrm>
              <a:off x="1394641" y="69104678"/>
              <a:ext cx="98075" cy="291869"/>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46" name="左大かっこ 251">
              <a:extLst>
                <a:ext uri="{FF2B5EF4-FFF2-40B4-BE49-F238E27FC236}">
                  <a16:creationId xmlns:a16="http://schemas.microsoft.com/office/drawing/2014/main" id="{95B03DE1-9590-421D-B68B-EC908FA91405}"/>
                </a:ext>
              </a:extLst>
            </xdr:cNvPr>
            <xdr:cNvSpPr/>
          </xdr:nvSpPr>
          <xdr:spPr>
            <a:xfrm rot="10800000">
              <a:off x="3394031" y="69104678"/>
              <a:ext cx="103399" cy="291869"/>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34</xdr:col>
      <xdr:colOff>89001</xdr:colOff>
      <xdr:row>331</xdr:row>
      <xdr:rowOff>985939</xdr:rowOff>
    </xdr:from>
    <xdr:to>
      <xdr:col>45</xdr:col>
      <xdr:colOff>40588</xdr:colOff>
      <xdr:row>333</xdr:row>
      <xdr:rowOff>334011</xdr:rowOff>
    </xdr:to>
    <xdr:grpSp>
      <xdr:nvGrpSpPr>
        <xdr:cNvPr id="247" name="グループ化 252">
          <a:extLst>
            <a:ext uri="{FF2B5EF4-FFF2-40B4-BE49-F238E27FC236}">
              <a16:creationId xmlns:a16="http://schemas.microsoft.com/office/drawing/2014/main" id="{FD9A6C67-3B05-4FDC-9A8C-6399FABBB129}"/>
            </a:ext>
          </a:extLst>
        </xdr:cNvPr>
        <xdr:cNvGrpSpPr/>
      </xdr:nvGrpSpPr>
      <xdr:grpSpPr>
        <a:xfrm>
          <a:off x="6947001" y="84200821"/>
          <a:ext cx="2170352" cy="1387543"/>
          <a:chOff x="1412425" y="68017304"/>
          <a:chExt cx="2146340" cy="1371173"/>
        </a:xfrm>
      </xdr:grpSpPr>
      <xdr:sp macro="" textlink="">
        <xdr:nvSpPr>
          <xdr:cNvPr id="248" name="正方形/長方形 253">
            <a:extLst>
              <a:ext uri="{FF2B5EF4-FFF2-40B4-BE49-F238E27FC236}">
                <a16:creationId xmlns:a16="http://schemas.microsoft.com/office/drawing/2014/main" id="{81324220-3D9C-4865-AF15-7846E57E0FF8}"/>
              </a:ext>
            </a:extLst>
          </xdr:cNvPr>
          <xdr:cNvSpPr/>
        </xdr:nvSpPr>
        <xdr:spPr>
          <a:xfrm>
            <a:off x="1412425" y="68230158"/>
            <a:ext cx="2146340" cy="624232"/>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F</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a:t>
            </a: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APPLIYA</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１百万円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49" name="正方形/長方形 254">
            <a:extLst>
              <a:ext uri="{FF2B5EF4-FFF2-40B4-BE49-F238E27FC236}">
                <a16:creationId xmlns:a16="http://schemas.microsoft.com/office/drawing/2014/main" id="{BF21AEBA-C0C0-418F-8212-FDC670DBE61F}"/>
              </a:ext>
            </a:extLst>
          </xdr:cNvPr>
          <xdr:cNvSpPr/>
        </xdr:nvSpPr>
        <xdr:spPr>
          <a:xfrm>
            <a:off x="1421734" y="68017304"/>
            <a:ext cx="2127722" cy="185969"/>
          </a:xfrm>
          <a:prstGeom prst="rect">
            <a:avLst/>
          </a:prstGeom>
          <a:noFill/>
          <a:ln w="6350" cap="flat" cmpd="sng" algn="ctr">
            <a:solidFill>
              <a:sysClr val="window" lastClr="FFFFFF"/>
            </a:solid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nvGrpSpPr>
          <xdr:cNvPr id="250" name="グループ化 255">
            <a:extLst>
              <a:ext uri="{FF2B5EF4-FFF2-40B4-BE49-F238E27FC236}">
                <a16:creationId xmlns:a16="http://schemas.microsoft.com/office/drawing/2014/main" id="{D6E95B75-7A03-400E-A750-B8EE42E83534}"/>
              </a:ext>
            </a:extLst>
          </xdr:cNvPr>
          <xdr:cNvGrpSpPr/>
        </xdr:nvGrpSpPr>
        <xdr:grpSpPr>
          <a:xfrm>
            <a:off x="1424956" y="68911937"/>
            <a:ext cx="2121279" cy="476540"/>
            <a:chOff x="1394641" y="69104678"/>
            <a:chExt cx="2102789" cy="476540"/>
          </a:xfrm>
        </xdr:grpSpPr>
        <xdr:sp macro="" textlink="">
          <xdr:nvSpPr>
            <xdr:cNvPr id="251" name="正方形/長方形 256">
              <a:extLst>
                <a:ext uri="{FF2B5EF4-FFF2-40B4-BE49-F238E27FC236}">
                  <a16:creationId xmlns:a16="http://schemas.microsoft.com/office/drawing/2014/main" id="{63DC3D34-EF09-47C0-9208-8420DE4F8CD4}"/>
                </a:ext>
              </a:extLst>
            </xdr:cNvPr>
            <xdr:cNvSpPr/>
          </xdr:nvSpPr>
          <xdr:spPr>
            <a:xfrm>
              <a:off x="1472965" y="69115125"/>
              <a:ext cx="1900641" cy="466093"/>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中小企業支援のコミュニティに係るアドバイザリー</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52" name="左大かっこ 257">
              <a:extLst>
                <a:ext uri="{FF2B5EF4-FFF2-40B4-BE49-F238E27FC236}">
                  <a16:creationId xmlns:a16="http://schemas.microsoft.com/office/drawing/2014/main" id="{92B629D2-1EDF-4C64-B45D-1F80BA877375}"/>
                </a:ext>
              </a:extLst>
            </xdr:cNvPr>
            <xdr:cNvSpPr/>
          </xdr:nvSpPr>
          <xdr:spPr>
            <a:xfrm>
              <a:off x="1394641" y="69104678"/>
              <a:ext cx="98075" cy="291869"/>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53" name="左大かっこ 258">
              <a:extLst>
                <a:ext uri="{FF2B5EF4-FFF2-40B4-BE49-F238E27FC236}">
                  <a16:creationId xmlns:a16="http://schemas.microsoft.com/office/drawing/2014/main" id="{C16AA1F5-6BC9-4CDA-9A8A-DB639ABF7558}"/>
                </a:ext>
              </a:extLst>
            </xdr:cNvPr>
            <xdr:cNvSpPr/>
          </xdr:nvSpPr>
          <xdr:spPr>
            <a:xfrm rot="10800000">
              <a:off x="3394031" y="69104678"/>
              <a:ext cx="103399" cy="291869"/>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12</xdr:col>
      <xdr:colOff>197858</xdr:colOff>
      <xdr:row>328</xdr:row>
      <xdr:rowOff>990318</xdr:rowOff>
    </xdr:from>
    <xdr:to>
      <xdr:col>21</xdr:col>
      <xdr:colOff>84767</xdr:colOff>
      <xdr:row>330</xdr:row>
      <xdr:rowOff>122787</xdr:rowOff>
    </xdr:to>
    <xdr:grpSp>
      <xdr:nvGrpSpPr>
        <xdr:cNvPr id="254" name="グループ化 253">
          <a:extLst>
            <a:ext uri="{FF2B5EF4-FFF2-40B4-BE49-F238E27FC236}">
              <a16:creationId xmlns:a16="http://schemas.microsoft.com/office/drawing/2014/main" id="{484EADFF-8768-45A7-A1F7-391469C78791}"/>
            </a:ext>
          </a:extLst>
        </xdr:cNvPr>
        <xdr:cNvGrpSpPr/>
      </xdr:nvGrpSpPr>
      <xdr:grpSpPr>
        <a:xfrm>
          <a:off x="2618329" y="81145994"/>
          <a:ext cx="1702262" cy="1171940"/>
          <a:chOff x="1868584" y="69317980"/>
          <a:chExt cx="1683052" cy="1152728"/>
        </a:xfrm>
      </xdr:grpSpPr>
      <xdr:sp macro="" textlink="">
        <xdr:nvSpPr>
          <xdr:cNvPr id="255" name="正方形/長方形 254">
            <a:extLst>
              <a:ext uri="{FF2B5EF4-FFF2-40B4-BE49-F238E27FC236}">
                <a16:creationId xmlns:a16="http://schemas.microsoft.com/office/drawing/2014/main" id="{62821486-38BE-49F7-A9C0-C46F67BD72DE}"/>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株式会社キッズインテグレーション</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４百万円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56" name="正方形/長方形 255">
            <a:extLst>
              <a:ext uri="{FF2B5EF4-FFF2-40B4-BE49-F238E27FC236}">
                <a16:creationId xmlns:a16="http://schemas.microsoft.com/office/drawing/2014/main" id="{D74102CD-E70C-4181-AE98-F81BD8DBCBA2}"/>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p>
        </xdr:txBody>
      </xdr:sp>
      <xdr:grpSp>
        <xdr:nvGrpSpPr>
          <xdr:cNvPr id="257" name="グループ化 256">
            <a:extLst>
              <a:ext uri="{FF2B5EF4-FFF2-40B4-BE49-F238E27FC236}">
                <a16:creationId xmlns:a16="http://schemas.microsoft.com/office/drawing/2014/main" id="{6506E02C-1620-4CD4-B1E7-2BFE8C305C81}"/>
              </a:ext>
            </a:extLst>
          </xdr:cNvPr>
          <xdr:cNvGrpSpPr/>
        </xdr:nvGrpSpPr>
        <xdr:grpSpPr>
          <a:xfrm>
            <a:off x="1868584" y="70190809"/>
            <a:ext cx="1683052" cy="279899"/>
            <a:chOff x="1853831" y="70398678"/>
            <a:chExt cx="2145035" cy="284942"/>
          </a:xfrm>
        </xdr:grpSpPr>
        <xdr:sp macro="" textlink="">
          <xdr:nvSpPr>
            <xdr:cNvPr id="258" name="正方形/長方形 257">
              <a:extLst>
                <a:ext uri="{FF2B5EF4-FFF2-40B4-BE49-F238E27FC236}">
                  <a16:creationId xmlns:a16="http://schemas.microsoft.com/office/drawing/2014/main" id="{D62090C3-DECD-46F7-866E-08060CC98E2C}"/>
                </a:ext>
              </a:extLst>
            </xdr:cNvPr>
            <xdr:cNvSpPr/>
          </xdr:nvSpPr>
          <xdr:spPr>
            <a:xfrm>
              <a:off x="2049697" y="70402261"/>
              <a:ext cx="1803783" cy="27777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事例集作成</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59" name="左大かっこ 258">
              <a:extLst>
                <a:ext uri="{FF2B5EF4-FFF2-40B4-BE49-F238E27FC236}">
                  <a16:creationId xmlns:a16="http://schemas.microsoft.com/office/drawing/2014/main" id="{02DE4CFE-9753-41E5-88DE-C81FB3ECBD98}"/>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60" name="左大かっこ 259">
              <a:extLst>
                <a:ext uri="{FF2B5EF4-FFF2-40B4-BE49-F238E27FC236}">
                  <a16:creationId xmlns:a16="http://schemas.microsoft.com/office/drawing/2014/main" id="{13E04F97-5BD4-489F-ACF3-3096D71F4DE3}"/>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7</xdr:col>
      <xdr:colOff>110778</xdr:colOff>
      <xdr:row>333</xdr:row>
      <xdr:rowOff>361219</xdr:rowOff>
    </xdr:from>
    <xdr:to>
      <xdr:col>7</xdr:col>
      <xdr:colOff>110778</xdr:colOff>
      <xdr:row>339</xdr:row>
      <xdr:rowOff>813113</xdr:rowOff>
    </xdr:to>
    <xdr:cxnSp macro="">
      <xdr:nvCxnSpPr>
        <xdr:cNvPr id="261" name="直線コネクタ 260">
          <a:extLst>
            <a:ext uri="{FF2B5EF4-FFF2-40B4-BE49-F238E27FC236}">
              <a16:creationId xmlns:a16="http://schemas.microsoft.com/office/drawing/2014/main" id="{0107C3D8-AF31-4641-94F9-FAEC553F1C41}"/>
            </a:ext>
          </a:extLst>
        </xdr:cNvPr>
        <xdr:cNvCxnSpPr/>
      </xdr:nvCxnSpPr>
      <xdr:spPr>
        <a:xfrm>
          <a:off x="1522719" y="118628101"/>
          <a:ext cx="0" cy="657030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90767</xdr:colOff>
      <xdr:row>333</xdr:row>
      <xdr:rowOff>388434</xdr:rowOff>
    </xdr:from>
    <xdr:to>
      <xdr:col>18</xdr:col>
      <xdr:colOff>179382</xdr:colOff>
      <xdr:row>334</xdr:row>
      <xdr:rowOff>506332</xdr:rowOff>
    </xdr:to>
    <xdr:grpSp>
      <xdr:nvGrpSpPr>
        <xdr:cNvPr id="262" name="グループ化 261">
          <a:extLst>
            <a:ext uri="{FF2B5EF4-FFF2-40B4-BE49-F238E27FC236}">
              <a16:creationId xmlns:a16="http://schemas.microsoft.com/office/drawing/2014/main" id="{55319A8E-6612-4547-9940-3FA5B04FB5BA}"/>
            </a:ext>
          </a:extLst>
        </xdr:cNvPr>
        <xdr:cNvGrpSpPr/>
      </xdr:nvGrpSpPr>
      <xdr:grpSpPr>
        <a:xfrm>
          <a:off x="2107826" y="85642787"/>
          <a:ext cx="1702262" cy="1137633"/>
          <a:chOff x="1868584" y="69317980"/>
          <a:chExt cx="1683052" cy="1152728"/>
        </a:xfrm>
      </xdr:grpSpPr>
      <xdr:sp macro="" textlink="">
        <xdr:nvSpPr>
          <xdr:cNvPr id="263" name="正方形/長方形 262">
            <a:extLst>
              <a:ext uri="{FF2B5EF4-FFF2-40B4-BE49-F238E27FC236}">
                <a16:creationId xmlns:a16="http://schemas.microsoft.com/office/drawing/2014/main" id="{10A9474A-9941-49AE-870D-84CDB8352861}"/>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a:t>
            </a: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NTT</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データ・チャイナ・アウトソーシング</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25</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64" name="正方形/長方形 263">
            <a:extLst>
              <a:ext uri="{FF2B5EF4-FFF2-40B4-BE49-F238E27FC236}">
                <a16:creationId xmlns:a16="http://schemas.microsoft.com/office/drawing/2014/main" id="{BDA077B3-D7DB-42A7-AEBA-5A629367E7F5}"/>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p>
        </xdr:txBody>
      </xdr:sp>
      <xdr:grpSp>
        <xdr:nvGrpSpPr>
          <xdr:cNvPr id="265" name="グループ化 264">
            <a:extLst>
              <a:ext uri="{FF2B5EF4-FFF2-40B4-BE49-F238E27FC236}">
                <a16:creationId xmlns:a16="http://schemas.microsoft.com/office/drawing/2014/main" id="{22FAA159-3655-4CD9-9937-DBD6C3962E69}"/>
              </a:ext>
            </a:extLst>
          </xdr:cNvPr>
          <xdr:cNvGrpSpPr/>
        </xdr:nvGrpSpPr>
        <xdr:grpSpPr>
          <a:xfrm>
            <a:off x="1868584" y="70190809"/>
            <a:ext cx="1683052" cy="279899"/>
            <a:chOff x="1853831" y="70398678"/>
            <a:chExt cx="2145035" cy="284942"/>
          </a:xfrm>
        </xdr:grpSpPr>
        <xdr:sp macro="" textlink="">
          <xdr:nvSpPr>
            <xdr:cNvPr id="266" name="正方形/長方形 265">
              <a:extLst>
                <a:ext uri="{FF2B5EF4-FFF2-40B4-BE49-F238E27FC236}">
                  <a16:creationId xmlns:a16="http://schemas.microsoft.com/office/drawing/2014/main" id="{8731DAA6-EA72-4DF9-954D-F4F70A1EC3CF}"/>
                </a:ext>
              </a:extLst>
            </xdr:cNvPr>
            <xdr:cNvSpPr/>
          </xdr:nvSpPr>
          <xdr:spPr>
            <a:xfrm>
              <a:off x="2049697" y="70402261"/>
              <a:ext cx="1803783" cy="27777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フロントエンド開発</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67" name="左大かっこ 266">
              <a:extLst>
                <a:ext uri="{FF2B5EF4-FFF2-40B4-BE49-F238E27FC236}">
                  <a16:creationId xmlns:a16="http://schemas.microsoft.com/office/drawing/2014/main" id="{8098E2EA-E1A2-4C95-AB3C-0B1BB2FFACBA}"/>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68" name="左大かっこ 267">
              <a:extLst>
                <a:ext uri="{FF2B5EF4-FFF2-40B4-BE49-F238E27FC236}">
                  <a16:creationId xmlns:a16="http://schemas.microsoft.com/office/drawing/2014/main" id="{3EC00A2C-15C2-4EAF-B76D-BC02577177B6}"/>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10</xdr:col>
      <xdr:colOff>90767</xdr:colOff>
      <xdr:row>334</xdr:row>
      <xdr:rowOff>603059</xdr:rowOff>
    </xdr:from>
    <xdr:to>
      <xdr:col>18</xdr:col>
      <xdr:colOff>179382</xdr:colOff>
      <xdr:row>335</xdr:row>
      <xdr:rowOff>720960</xdr:rowOff>
    </xdr:to>
    <xdr:grpSp>
      <xdr:nvGrpSpPr>
        <xdr:cNvPr id="269" name="グループ化 268">
          <a:extLst>
            <a:ext uri="{FF2B5EF4-FFF2-40B4-BE49-F238E27FC236}">
              <a16:creationId xmlns:a16="http://schemas.microsoft.com/office/drawing/2014/main" id="{6E1C2F1C-7928-4F47-9D8A-9316D640E10C}"/>
            </a:ext>
          </a:extLst>
        </xdr:cNvPr>
        <xdr:cNvGrpSpPr/>
      </xdr:nvGrpSpPr>
      <xdr:grpSpPr>
        <a:xfrm>
          <a:off x="2107826" y="86877147"/>
          <a:ext cx="1702262" cy="1137637"/>
          <a:chOff x="1868584" y="69317980"/>
          <a:chExt cx="1683052" cy="1152728"/>
        </a:xfrm>
      </xdr:grpSpPr>
      <xdr:sp macro="" textlink="">
        <xdr:nvSpPr>
          <xdr:cNvPr id="270" name="正方形/長方形 269">
            <a:extLst>
              <a:ext uri="{FF2B5EF4-FFF2-40B4-BE49-F238E27FC236}">
                <a16:creationId xmlns:a16="http://schemas.microsoft.com/office/drawing/2014/main" id="{3893B993-8C39-4E2C-91D9-04A8923F3A7F}"/>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株式会社データ総研</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17</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71" name="正方形/長方形 270">
            <a:extLst>
              <a:ext uri="{FF2B5EF4-FFF2-40B4-BE49-F238E27FC236}">
                <a16:creationId xmlns:a16="http://schemas.microsoft.com/office/drawing/2014/main" id="{95167F7C-A42F-43FE-8EEB-CCDB116FE068}"/>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p>
        </xdr:txBody>
      </xdr:sp>
      <xdr:grpSp>
        <xdr:nvGrpSpPr>
          <xdr:cNvPr id="272" name="グループ化 271">
            <a:extLst>
              <a:ext uri="{FF2B5EF4-FFF2-40B4-BE49-F238E27FC236}">
                <a16:creationId xmlns:a16="http://schemas.microsoft.com/office/drawing/2014/main" id="{4C870352-3BC0-4656-9280-720C346914A5}"/>
              </a:ext>
            </a:extLst>
          </xdr:cNvPr>
          <xdr:cNvGrpSpPr/>
        </xdr:nvGrpSpPr>
        <xdr:grpSpPr>
          <a:xfrm>
            <a:off x="1868584" y="70190809"/>
            <a:ext cx="1683052" cy="279899"/>
            <a:chOff x="1853831" y="70398678"/>
            <a:chExt cx="2145035" cy="284942"/>
          </a:xfrm>
        </xdr:grpSpPr>
        <xdr:sp macro="" textlink="">
          <xdr:nvSpPr>
            <xdr:cNvPr id="273" name="正方形/長方形 272">
              <a:extLst>
                <a:ext uri="{FF2B5EF4-FFF2-40B4-BE49-F238E27FC236}">
                  <a16:creationId xmlns:a16="http://schemas.microsoft.com/office/drawing/2014/main" id="{99498140-7D66-4A4D-B6A8-EFF42FF560FC}"/>
                </a:ext>
              </a:extLst>
            </xdr:cNvPr>
            <xdr:cNvSpPr/>
          </xdr:nvSpPr>
          <xdr:spPr>
            <a:xfrm>
              <a:off x="1998256" y="70461324"/>
              <a:ext cx="1930296" cy="218712"/>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データモデリング調査</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74" name="左大かっこ 273">
              <a:extLst>
                <a:ext uri="{FF2B5EF4-FFF2-40B4-BE49-F238E27FC236}">
                  <a16:creationId xmlns:a16="http://schemas.microsoft.com/office/drawing/2014/main" id="{68901BBA-5EE2-4A29-8DB5-D7253903532E}"/>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75" name="左大かっこ 274">
              <a:extLst>
                <a:ext uri="{FF2B5EF4-FFF2-40B4-BE49-F238E27FC236}">
                  <a16:creationId xmlns:a16="http://schemas.microsoft.com/office/drawing/2014/main" id="{880A2CCA-FF8D-44C1-81DF-1986C7AE1B5E}"/>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10</xdr:col>
      <xdr:colOff>90767</xdr:colOff>
      <xdr:row>335</xdr:row>
      <xdr:rowOff>790472</xdr:rowOff>
    </xdr:from>
    <xdr:to>
      <xdr:col>18</xdr:col>
      <xdr:colOff>179382</xdr:colOff>
      <xdr:row>336</xdr:row>
      <xdr:rowOff>908373</xdr:rowOff>
    </xdr:to>
    <xdr:grpSp>
      <xdr:nvGrpSpPr>
        <xdr:cNvPr id="276" name="グループ化 275">
          <a:extLst>
            <a:ext uri="{FF2B5EF4-FFF2-40B4-BE49-F238E27FC236}">
              <a16:creationId xmlns:a16="http://schemas.microsoft.com/office/drawing/2014/main" id="{A55FFD4D-3F75-4D1D-B238-D80F977A4E29}"/>
            </a:ext>
          </a:extLst>
        </xdr:cNvPr>
        <xdr:cNvGrpSpPr/>
      </xdr:nvGrpSpPr>
      <xdr:grpSpPr>
        <a:xfrm>
          <a:off x="2107826" y="88084296"/>
          <a:ext cx="1702262" cy="1137636"/>
          <a:chOff x="1868584" y="69317980"/>
          <a:chExt cx="1683052" cy="1152728"/>
        </a:xfrm>
      </xdr:grpSpPr>
      <xdr:sp macro="" textlink="">
        <xdr:nvSpPr>
          <xdr:cNvPr id="277" name="正方形/長方形 276">
            <a:extLst>
              <a:ext uri="{FF2B5EF4-FFF2-40B4-BE49-F238E27FC236}">
                <a16:creationId xmlns:a16="http://schemas.microsoft.com/office/drawing/2014/main" id="{EC522F08-EF8F-46D7-81D6-C23A934DA025}"/>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a:t>
            </a: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NTT</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データ・ニューソン</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11</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78" name="正方形/長方形 277">
            <a:extLst>
              <a:ext uri="{FF2B5EF4-FFF2-40B4-BE49-F238E27FC236}">
                <a16:creationId xmlns:a16="http://schemas.microsoft.com/office/drawing/2014/main" id="{4709A173-E887-4F9E-84A4-7D391D395EC1}"/>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p>
        </xdr:txBody>
      </xdr:sp>
      <xdr:grpSp>
        <xdr:nvGrpSpPr>
          <xdr:cNvPr id="279" name="グループ化 278">
            <a:extLst>
              <a:ext uri="{FF2B5EF4-FFF2-40B4-BE49-F238E27FC236}">
                <a16:creationId xmlns:a16="http://schemas.microsoft.com/office/drawing/2014/main" id="{FE3EC0EB-E4A2-4128-AD42-D6CB20A4B87D}"/>
              </a:ext>
            </a:extLst>
          </xdr:cNvPr>
          <xdr:cNvGrpSpPr/>
        </xdr:nvGrpSpPr>
        <xdr:grpSpPr>
          <a:xfrm>
            <a:off x="1868584" y="70190809"/>
            <a:ext cx="1683052" cy="279899"/>
            <a:chOff x="1853831" y="70398678"/>
            <a:chExt cx="2145035" cy="284942"/>
          </a:xfrm>
        </xdr:grpSpPr>
        <xdr:sp macro="" textlink="">
          <xdr:nvSpPr>
            <xdr:cNvPr id="280" name="正方形/長方形 279">
              <a:extLst>
                <a:ext uri="{FF2B5EF4-FFF2-40B4-BE49-F238E27FC236}">
                  <a16:creationId xmlns:a16="http://schemas.microsoft.com/office/drawing/2014/main" id="{2A0F26D1-9113-4229-99E3-77DFE4CF0CD3}"/>
                </a:ext>
              </a:extLst>
            </xdr:cNvPr>
            <xdr:cNvSpPr/>
          </xdr:nvSpPr>
          <xdr:spPr>
            <a:xfrm>
              <a:off x="2049697" y="70402261"/>
              <a:ext cx="1803783" cy="27777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バックエンド開発</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81" name="左大かっこ 280">
              <a:extLst>
                <a:ext uri="{FF2B5EF4-FFF2-40B4-BE49-F238E27FC236}">
                  <a16:creationId xmlns:a16="http://schemas.microsoft.com/office/drawing/2014/main" id="{0F3D59A7-1987-490D-8732-62822BAB0E17}"/>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82" name="左大かっこ 281">
              <a:extLst>
                <a:ext uri="{FF2B5EF4-FFF2-40B4-BE49-F238E27FC236}">
                  <a16:creationId xmlns:a16="http://schemas.microsoft.com/office/drawing/2014/main" id="{BED8C17C-D2DA-4000-9D5C-E4C6D2EC76FF}"/>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10</xdr:col>
      <xdr:colOff>90767</xdr:colOff>
      <xdr:row>336</xdr:row>
      <xdr:rowOff>967000</xdr:rowOff>
    </xdr:from>
    <xdr:to>
      <xdr:col>18</xdr:col>
      <xdr:colOff>179382</xdr:colOff>
      <xdr:row>338</xdr:row>
      <xdr:rowOff>65164</xdr:rowOff>
    </xdr:to>
    <xdr:grpSp>
      <xdr:nvGrpSpPr>
        <xdr:cNvPr id="283" name="グループ化 282">
          <a:extLst>
            <a:ext uri="{FF2B5EF4-FFF2-40B4-BE49-F238E27FC236}">
              <a16:creationId xmlns:a16="http://schemas.microsoft.com/office/drawing/2014/main" id="{C238F886-76CB-40D0-A734-4289DD91BC88}"/>
            </a:ext>
          </a:extLst>
        </xdr:cNvPr>
        <xdr:cNvGrpSpPr/>
      </xdr:nvGrpSpPr>
      <xdr:grpSpPr>
        <a:xfrm>
          <a:off x="2107826" y="89280559"/>
          <a:ext cx="1702262" cy="1137634"/>
          <a:chOff x="1868584" y="69317980"/>
          <a:chExt cx="1683052" cy="1152728"/>
        </a:xfrm>
      </xdr:grpSpPr>
      <xdr:sp macro="" textlink="">
        <xdr:nvSpPr>
          <xdr:cNvPr id="284" name="正方形/長方形 283">
            <a:extLst>
              <a:ext uri="{FF2B5EF4-FFF2-40B4-BE49-F238E27FC236}">
                <a16:creationId xmlns:a16="http://schemas.microsoft.com/office/drawing/2014/main" id="{12D77202-29D5-4F42-8B53-9224194A46E4}"/>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a:t>
            </a: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NTT</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データ・アイ</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4</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85" name="正方形/長方形 284">
            <a:extLst>
              <a:ext uri="{FF2B5EF4-FFF2-40B4-BE49-F238E27FC236}">
                <a16:creationId xmlns:a16="http://schemas.microsoft.com/office/drawing/2014/main" id="{34278FA6-3825-4395-A276-549CF7A28781}"/>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p>
        </xdr:txBody>
      </xdr:sp>
      <xdr:grpSp>
        <xdr:nvGrpSpPr>
          <xdr:cNvPr id="286" name="グループ化 285">
            <a:extLst>
              <a:ext uri="{FF2B5EF4-FFF2-40B4-BE49-F238E27FC236}">
                <a16:creationId xmlns:a16="http://schemas.microsoft.com/office/drawing/2014/main" id="{97474B23-D4D6-47A8-84BC-65D1AEC207CC}"/>
              </a:ext>
            </a:extLst>
          </xdr:cNvPr>
          <xdr:cNvGrpSpPr/>
        </xdr:nvGrpSpPr>
        <xdr:grpSpPr>
          <a:xfrm>
            <a:off x="1868584" y="70190809"/>
            <a:ext cx="1683052" cy="279899"/>
            <a:chOff x="1853831" y="70398678"/>
            <a:chExt cx="2145035" cy="284942"/>
          </a:xfrm>
        </xdr:grpSpPr>
        <xdr:sp macro="" textlink="">
          <xdr:nvSpPr>
            <xdr:cNvPr id="287" name="正方形/長方形 286">
              <a:extLst>
                <a:ext uri="{FF2B5EF4-FFF2-40B4-BE49-F238E27FC236}">
                  <a16:creationId xmlns:a16="http://schemas.microsoft.com/office/drawing/2014/main" id="{D22628E2-25BC-46FC-8CC8-B72B3EF0CA05}"/>
                </a:ext>
              </a:extLst>
            </xdr:cNvPr>
            <xdr:cNvSpPr/>
          </xdr:nvSpPr>
          <xdr:spPr>
            <a:xfrm>
              <a:off x="2049697" y="70402261"/>
              <a:ext cx="1803783" cy="27777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基盤設計</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88" name="左大かっこ 287">
              <a:extLst>
                <a:ext uri="{FF2B5EF4-FFF2-40B4-BE49-F238E27FC236}">
                  <a16:creationId xmlns:a16="http://schemas.microsoft.com/office/drawing/2014/main" id="{4BBE3094-8920-4798-AA44-27D1BC7A5F2A}"/>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89" name="左大かっこ 288">
              <a:extLst>
                <a:ext uri="{FF2B5EF4-FFF2-40B4-BE49-F238E27FC236}">
                  <a16:creationId xmlns:a16="http://schemas.microsoft.com/office/drawing/2014/main" id="{B53410EB-75B4-4A14-8B7C-F0B9E346888D}"/>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10</xdr:col>
      <xdr:colOff>90767</xdr:colOff>
      <xdr:row>338</xdr:row>
      <xdr:rowOff>50313</xdr:rowOff>
    </xdr:from>
    <xdr:to>
      <xdr:col>18</xdr:col>
      <xdr:colOff>179382</xdr:colOff>
      <xdr:row>339</xdr:row>
      <xdr:rowOff>172101</xdr:rowOff>
    </xdr:to>
    <xdr:grpSp>
      <xdr:nvGrpSpPr>
        <xdr:cNvPr id="290" name="グループ化 289">
          <a:extLst>
            <a:ext uri="{FF2B5EF4-FFF2-40B4-BE49-F238E27FC236}">
              <a16:creationId xmlns:a16="http://schemas.microsoft.com/office/drawing/2014/main" id="{5B2AE4D5-FAF4-4653-8550-DBFC99239F01}"/>
            </a:ext>
          </a:extLst>
        </xdr:cNvPr>
        <xdr:cNvGrpSpPr/>
      </xdr:nvGrpSpPr>
      <xdr:grpSpPr>
        <a:xfrm>
          <a:off x="2107826" y="90403342"/>
          <a:ext cx="1702262" cy="1141524"/>
          <a:chOff x="1868584" y="69317980"/>
          <a:chExt cx="1683052" cy="1152728"/>
        </a:xfrm>
      </xdr:grpSpPr>
      <xdr:sp macro="" textlink="">
        <xdr:nvSpPr>
          <xdr:cNvPr id="291" name="正方形/長方形 290">
            <a:extLst>
              <a:ext uri="{FF2B5EF4-FFF2-40B4-BE49-F238E27FC236}">
                <a16:creationId xmlns:a16="http://schemas.microsoft.com/office/drawing/2014/main" id="{FCE543F6-F687-443F-A70E-A3D46FCD363D}"/>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株式会社東邦システムサイエンス</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3</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92" name="正方形/長方形 291">
            <a:extLst>
              <a:ext uri="{FF2B5EF4-FFF2-40B4-BE49-F238E27FC236}">
                <a16:creationId xmlns:a16="http://schemas.microsoft.com/office/drawing/2014/main" id="{83207C6C-A822-42F0-B01E-1B57304E8EE7}"/>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p>
        </xdr:txBody>
      </xdr:sp>
      <xdr:grpSp>
        <xdr:nvGrpSpPr>
          <xdr:cNvPr id="293" name="グループ化 292">
            <a:extLst>
              <a:ext uri="{FF2B5EF4-FFF2-40B4-BE49-F238E27FC236}">
                <a16:creationId xmlns:a16="http://schemas.microsoft.com/office/drawing/2014/main" id="{B121A6CF-1AB1-4996-A6FC-EEF246C25247}"/>
              </a:ext>
            </a:extLst>
          </xdr:cNvPr>
          <xdr:cNvGrpSpPr/>
        </xdr:nvGrpSpPr>
        <xdr:grpSpPr>
          <a:xfrm>
            <a:off x="1868584" y="70190809"/>
            <a:ext cx="1683052" cy="279899"/>
            <a:chOff x="1853831" y="70398678"/>
            <a:chExt cx="2145035" cy="284942"/>
          </a:xfrm>
        </xdr:grpSpPr>
        <xdr:sp macro="" textlink="">
          <xdr:nvSpPr>
            <xdr:cNvPr id="294" name="正方形/長方形 293">
              <a:extLst>
                <a:ext uri="{FF2B5EF4-FFF2-40B4-BE49-F238E27FC236}">
                  <a16:creationId xmlns:a16="http://schemas.microsoft.com/office/drawing/2014/main" id="{E502CF3D-747B-4703-9B38-90AB30CAC41D}"/>
                </a:ext>
              </a:extLst>
            </xdr:cNvPr>
            <xdr:cNvSpPr/>
          </xdr:nvSpPr>
          <xdr:spPr>
            <a:xfrm>
              <a:off x="2049697" y="70402261"/>
              <a:ext cx="1803783" cy="27777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環境構築</a:t>
              </a: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95" name="左大かっこ 294">
              <a:extLst>
                <a:ext uri="{FF2B5EF4-FFF2-40B4-BE49-F238E27FC236}">
                  <a16:creationId xmlns:a16="http://schemas.microsoft.com/office/drawing/2014/main" id="{77E9A302-1973-4643-8D89-C83AB8E40E57}"/>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96" name="左大かっこ 295">
              <a:extLst>
                <a:ext uri="{FF2B5EF4-FFF2-40B4-BE49-F238E27FC236}">
                  <a16:creationId xmlns:a16="http://schemas.microsoft.com/office/drawing/2014/main" id="{90AA9D92-9293-494F-840A-DB1AD78DE7E8}"/>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10</xdr:col>
      <xdr:colOff>90767</xdr:colOff>
      <xdr:row>339</xdr:row>
      <xdr:rowOff>282435</xdr:rowOff>
    </xdr:from>
    <xdr:to>
      <xdr:col>18</xdr:col>
      <xdr:colOff>179382</xdr:colOff>
      <xdr:row>340</xdr:row>
      <xdr:rowOff>404223</xdr:rowOff>
    </xdr:to>
    <xdr:grpSp>
      <xdr:nvGrpSpPr>
        <xdr:cNvPr id="297" name="グループ化 296">
          <a:extLst>
            <a:ext uri="{FF2B5EF4-FFF2-40B4-BE49-F238E27FC236}">
              <a16:creationId xmlns:a16="http://schemas.microsoft.com/office/drawing/2014/main" id="{98845263-5990-4AE4-B375-66A120D9C1EA}"/>
            </a:ext>
          </a:extLst>
        </xdr:cNvPr>
        <xdr:cNvGrpSpPr/>
      </xdr:nvGrpSpPr>
      <xdr:grpSpPr>
        <a:xfrm>
          <a:off x="2107826" y="91655200"/>
          <a:ext cx="1702262" cy="1141523"/>
          <a:chOff x="1868584" y="69317980"/>
          <a:chExt cx="1683052" cy="1152728"/>
        </a:xfrm>
      </xdr:grpSpPr>
      <xdr:sp macro="" textlink="">
        <xdr:nvSpPr>
          <xdr:cNvPr id="298" name="正方形/長方形 297">
            <a:extLst>
              <a:ext uri="{FF2B5EF4-FFF2-40B4-BE49-F238E27FC236}">
                <a16:creationId xmlns:a16="http://schemas.microsoft.com/office/drawing/2014/main" id="{8F9534BF-D940-4470-92F0-2585BF14CA8F}"/>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株式会社ラック</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1</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299" name="正方形/長方形 298">
            <a:extLst>
              <a:ext uri="{FF2B5EF4-FFF2-40B4-BE49-F238E27FC236}">
                <a16:creationId xmlns:a16="http://schemas.microsoft.com/office/drawing/2014/main" id="{88197972-F766-4076-ADB9-F0F6AD159FE7}"/>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外注</a:t>
            </a:r>
          </a:p>
        </xdr:txBody>
      </xdr:sp>
      <xdr:grpSp>
        <xdr:nvGrpSpPr>
          <xdr:cNvPr id="300" name="グループ化 299">
            <a:extLst>
              <a:ext uri="{FF2B5EF4-FFF2-40B4-BE49-F238E27FC236}">
                <a16:creationId xmlns:a16="http://schemas.microsoft.com/office/drawing/2014/main" id="{78A51796-551F-4CC6-ACE3-15BE3513C164}"/>
              </a:ext>
            </a:extLst>
          </xdr:cNvPr>
          <xdr:cNvGrpSpPr/>
        </xdr:nvGrpSpPr>
        <xdr:grpSpPr>
          <a:xfrm>
            <a:off x="1868584" y="70190809"/>
            <a:ext cx="1683052" cy="279899"/>
            <a:chOff x="1853831" y="70398678"/>
            <a:chExt cx="2145035" cy="284942"/>
          </a:xfrm>
        </xdr:grpSpPr>
        <xdr:sp macro="" textlink="">
          <xdr:nvSpPr>
            <xdr:cNvPr id="301" name="正方形/長方形 300">
              <a:extLst>
                <a:ext uri="{FF2B5EF4-FFF2-40B4-BE49-F238E27FC236}">
                  <a16:creationId xmlns:a16="http://schemas.microsoft.com/office/drawing/2014/main" id="{EFF26F49-CDA3-445D-82AC-5060F6295A43}"/>
                </a:ext>
              </a:extLst>
            </xdr:cNvPr>
            <xdr:cNvSpPr/>
          </xdr:nvSpPr>
          <xdr:spPr>
            <a:xfrm>
              <a:off x="2049697" y="70402261"/>
              <a:ext cx="1803783" cy="27777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アプリケーション診断</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02" name="左大かっこ 301">
              <a:extLst>
                <a:ext uri="{FF2B5EF4-FFF2-40B4-BE49-F238E27FC236}">
                  <a16:creationId xmlns:a16="http://schemas.microsoft.com/office/drawing/2014/main" id="{76E1F0BD-8D47-47FF-B035-03E9FE7439EE}"/>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03" name="左大かっこ 302">
              <a:extLst>
                <a:ext uri="{FF2B5EF4-FFF2-40B4-BE49-F238E27FC236}">
                  <a16:creationId xmlns:a16="http://schemas.microsoft.com/office/drawing/2014/main" id="{7502BB12-8CA2-4E4D-92CF-6481197C17B7}"/>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22</xdr:col>
      <xdr:colOff>160403</xdr:colOff>
      <xdr:row>333</xdr:row>
      <xdr:rowOff>483684</xdr:rowOff>
    </xdr:from>
    <xdr:to>
      <xdr:col>31</xdr:col>
      <xdr:colOff>47312</xdr:colOff>
      <xdr:row>334</xdr:row>
      <xdr:rowOff>601582</xdr:rowOff>
    </xdr:to>
    <xdr:grpSp>
      <xdr:nvGrpSpPr>
        <xdr:cNvPr id="304" name="グループ化 303">
          <a:extLst>
            <a:ext uri="{FF2B5EF4-FFF2-40B4-BE49-F238E27FC236}">
              <a16:creationId xmlns:a16="http://schemas.microsoft.com/office/drawing/2014/main" id="{4BE4F3AA-EABC-4FB5-9120-654E03637BF1}"/>
            </a:ext>
          </a:extLst>
        </xdr:cNvPr>
        <xdr:cNvGrpSpPr/>
      </xdr:nvGrpSpPr>
      <xdr:grpSpPr>
        <a:xfrm>
          <a:off x="4597932" y="85738037"/>
          <a:ext cx="1702262" cy="1137633"/>
          <a:chOff x="1868584" y="69317980"/>
          <a:chExt cx="1683052" cy="1152728"/>
        </a:xfrm>
      </xdr:grpSpPr>
      <xdr:sp macro="" textlink="">
        <xdr:nvSpPr>
          <xdr:cNvPr id="305" name="正方形/長方形 304">
            <a:extLst>
              <a:ext uri="{FF2B5EF4-FFF2-40B4-BE49-F238E27FC236}">
                <a16:creationId xmlns:a16="http://schemas.microsoft.com/office/drawing/2014/main" id="{C1698FE7-A90D-40E2-A2A7-F9C2CBEF9C7F}"/>
              </a:ext>
            </a:extLst>
          </xdr:cNvPr>
          <xdr:cNvSpPr/>
        </xdr:nvSpPr>
        <xdr:spPr>
          <a:xfrm>
            <a:off x="1873686" y="69504107"/>
            <a:ext cx="1672849" cy="631791"/>
          </a:xfrm>
          <a:prstGeom prst="rect">
            <a:avLst/>
          </a:prstGeom>
          <a:noFill/>
          <a:ln w="63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株式会社プロジェクトカンパニー</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6</a:t>
            </a:r>
            <a:r>
              <a:rPr kumimoji="1" lang="ja-JP" altLang="en-US"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百万円</a:t>
            </a:r>
            <a:endParaRPr kumimoji="1" lang="en-US" altLang="ja-JP" sz="105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xdr:txBody>
      </xdr:sp>
      <xdr:sp macro="" textlink="">
        <xdr:nvSpPr>
          <xdr:cNvPr id="306" name="正方形/長方形 305">
            <a:extLst>
              <a:ext uri="{FF2B5EF4-FFF2-40B4-BE49-F238E27FC236}">
                <a16:creationId xmlns:a16="http://schemas.microsoft.com/office/drawing/2014/main" id="{BFBECBDA-A8E2-464F-A20B-C33AC4501BEE}"/>
              </a:ext>
            </a:extLst>
          </xdr:cNvPr>
          <xdr:cNvSpPr/>
        </xdr:nvSpPr>
        <xdr:spPr>
          <a:xfrm>
            <a:off x="1874741" y="69317980"/>
            <a:ext cx="1670739" cy="175268"/>
          </a:xfrm>
          <a:prstGeom prst="rect">
            <a:avLst/>
          </a:prstGeom>
          <a:noFill/>
          <a:ln w="6350" cap="flat" cmpd="sng" algn="ctr">
            <a:noFill/>
            <a:prstDash val="solid"/>
          </a:ln>
          <a:effectLst/>
        </xdr:spPr>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p>
        </xdr:txBody>
      </xdr:sp>
      <xdr:grpSp>
        <xdr:nvGrpSpPr>
          <xdr:cNvPr id="307" name="グループ化 306">
            <a:extLst>
              <a:ext uri="{FF2B5EF4-FFF2-40B4-BE49-F238E27FC236}">
                <a16:creationId xmlns:a16="http://schemas.microsoft.com/office/drawing/2014/main" id="{2781B3EE-0DBC-4F87-878C-603D3C5B3716}"/>
              </a:ext>
            </a:extLst>
          </xdr:cNvPr>
          <xdr:cNvGrpSpPr/>
        </xdr:nvGrpSpPr>
        <xdr:grpSpPr>
          <a:xfrm>
            <a:off x="1868584" y="70190809"/>
            <a:ext cx="1683052" cy="279899"/>
            <a:chOff x="1853831" y="70398678"/>
            <a:chExt cx="2145035" cy="284942"/>
          </a:xfrm>
        </xdr:grpSpPr>
        <xdr:sp macro="" textlink="">
          <xdr:nvSpPr>
            <xdr:cNvPr id="308" name="正方形/長方形 307">
              <a:extLst>
                <a:ext uri="{FF2B5EF4-FFF2-40B4-BE49-F238E27FC236}">
                  <a16:creationId xmlns:a16="http://schemas.microsoft.com/office/drawing/2014/main" id="{3EE4E0B5-6BD5-4983-8DF7-90BF07EB9DFB}"/>
                </a:ext>
              </a:extLst>
            </xdr:cNvPr>
            <xdr:cNvSpPr/>
          </xdr:nvSpPr>
          <xdr:spPr>
            <a:xfrm>
              <a:off x="2049697" y="70402261"/>
              <a:ext cx="1803783" cy="277777"/>
            </a:xfrm>
            <a:prstGeom prst="rect">
              <a:avLst/>
            </a:prstGeom>
            <a:noFill/>
            <a:ln w="6350" cap="flat" cmpd="sng" algn="ctr">
              <a:no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ワークショップ運営</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09" name="左大かっこ 308">
              <a:extLst>
                <a:ext uri="{FF2B5EF4-FFF2-40B4-BE49-F238E27FC236}">
                  <a16:creationId xmlns:a16="http://schemas.microsoft.com/office/drawing/2014/main" id="{6767E798-45A7-4072-87CF-3DC1D473D277}"/>
                </a:ext>
              </a:extLst>
            </xdr:cNvPr>
            <xdr:cNvSpPr/>
          </xdr:nvSpPr>
          <xdr:spPr>
            <a:xfrm>
              <a:off x="1853831" y="70398678"/>
              <a:ext cx="143948"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10" name="左大かっこ 309">
              <a:extLst>
                <a:ext uri="{FF2B5EF4-FFF2-40B4-BE49-F238E27FC236}">
                  <a16:creationId xmlns:a16="http://schemas.microsoft.com/office/drawing/2014/main" id="{207B69FE-2719-4DDE-B155-4CCD92CD0791}"/>
                </a:ext>
              </a:extLst>
            </xdr:cNvPr>
            <xdr:cNvSpPr/>
          </xdr:nvSpPr>
          <xdr:spPr>
            <a:xfrm rot="10800000">
              <a:off x="3858816" y="70398678"/>
              <a:ext cx="140050" cy="284942"/>
            </a:xfrm>
            <a:prstGeom prst="leftBracket">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clientData/>
  </xdr:twoCellAnchor>
  <xdr:twoCellAnchor>
    <xdr:from>
      <xdr:col>7</xdr:col>
      <xdr:colOff>124385</xdr:colOff>
      <xdr:row>333</xdr:row>
      <xdr:rowOff>917168</xdr:rowOff>
    </xdr:from>
    <xdr:to>
      <xdr:col>9</xdr:col>
      <xdr:colOff>170009</xdr:colOff>
      <xdr:row>333</xdr:row>
      <xdr:rowOff>917168</xdr:rowOff>
    </xdr:to>
    <xdr:cxnSp macro="">
      <xdr:nvCxnSpPr>
        <xdr:cNvPr id="311" name="直線矢印コネクタ 310">
          <a:extLst>
            <a:ext uri="{FF2B5EF4-FFF2-40B4-BE49-F238E27FC236}">
              <a16:creationId xmlns:a16="http://schemas.microsoft.com/office/drawing/2014/main" id="{9FC688D3-3142-4669-8935-43251B7089F5}"/>
            </a:ext>
          </a:extLst>
        </xdr:cNvPr>
        <xdr:cNvCxnSpPr>
          <a:endCxn id="263" idx="1"/>
        </xdr:cNvCxnSpPr>
      </xdr:nvCxnSpPr>
      <xdr:spPr>
        <a:xfrm>
          <a:off x="1536326" y="119184050"/>
          <a:ext cx="449036"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124385</xdr:colOff>
      <xdr:row>335</xdr:row>
      <xdr:rowOff>84845</xdr:rowOff>
    </xdr:from>
    <xdr:to>
      <xdr:col>9</xdr:col>
      <xdr:colOff>156402</xdr:colOff>
      <xdr:row>335</xdr:row>
      <xdr:rowOff>84845</xdr:rowOff>
    </xdr:to>
    <xdr:cxnSp macro="">
      <xdr:nvCxnSpPr>
        <xdr:cNvPr id="312" name="直線矢印コネクタ 311">
          <a:extLst>
            <a:ext uri="{FF2B5EF4-FFF2-40B4-BE49-F238E27FC236}">
              <a16:creationId xmlns:a16="http://schemas.microsoft.com/office/drawing/2014/main" id="{4BAC4D7D-C136-4E96-8500-7BD72E48E172}"/>
            </a:ext>
          </a:extLst>
        </xdr:cNvPr>
        <xdr:cNvCxnSpPr/>
      </xdr:nvCxnSpPr>
      <xdr:spPr>
        <a:xfrm>
          <a:off x="1536326" y="120391198"/>
          <a:ext cx="435429"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124385</xdr:colOff>
      <xdr:row>336</xdr:row>
      <xdr:rowOff>381115</xdr:rowOff>
    </xdr:from>
    <xdr:to>
      <xdr:col>9</xdr:col>
      <xdr:colOff>183616</xdr:colOff>
      <xdr:row>336</xdr:row>
      <xdr:rowOff>381115</xdr:rowOff>
    </xdr:to>
    <xdr:cxnSp macro="">
      <xdr:nvCxnSpPr>
        <xdr:cNvPr id="313" name="直線矢印コネクタ 312">
          <a:extLst>
            <a:ext uri="{FF2B5EF4-FFF2-40B4-BE49-F238E27FC236}">
              <a16:creationId xmlns:a16="http://schemas.microsoft.com/office/drawing/2014/main" id="{9FE44CBA-7C59-4984-9F40-3BD457113A86}"/>
            </a:ext>
          </a:extLst>
        </xdr:cNvPr>
        <xdr:cNvCxnSpPr/>
      </xdr:nvCxnSpPr>
      <xdr:spPr>
        <a:xfrm>
          <a:off x="1536326" y="121707203"/>
          <a:ext cx="462643"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124385</xdr:colOff>
      <xdr:row>337</xdr:row>
      <xdr:rowOff>459670</xdr:rowOff>
    </xdr:from>
    <xdr:to>
      <xdr:col>9</xdr:col>
      <xdr:colOff>197223</xdr:colOff>
      <xdr:row>337</xdr:row>
      <xdr:rowOff>459670</xdr:rowOff>
    </xdr:to>
    <xdr:cxnSp macro="">
      <xdr:nvCxnSpPr>
        <xdr:cNvPr id="314" name="直線矢印コネクタ 313">
          <a:extLst>
            <a:ext uri="{FF2B5EF4-FFF2-40B4-BE49-F238E27FC236}">
              <a16:creationId xmlns:a16="http://schemas.microsoft.com/office/drawing/2014/main" id="{64A8E3D0-C5A6-40E8-A5B2-C90F1E8F019D}"/>
            </a:ext>
          </a:extLst>
        </xdr:cNvPr>
        <xdr:cNvCxnSpPr/>
      </xdr:nvCxnSpPr>
      <xdr:spPr>
        <a:xfrm>
          <a:off x="1536326" y="122805494"/>
          <a:ext cx="47625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124385</xdr:colOff>
      <xdr:row>338</xdr:row>
      <xdr:rowOff>608206</xdr:rowOff>
    </xdr:from>
    <xdr:to>
      <xdr:col>9</xdr:col>
      <xdr:colOff>156402</xdr:colOff>
      <xdr:row>338</xdr:row>
      <xdr:rowOff>608206</xdr:rowOff>
    </xdr:to>
    <xdr:cxnSp macro="">
      <xdr:nvCxnSpPr>
        <xdr:cNvPr id="315" name="直線矢印コネクタ 314">
          <a:extLst>
            <a:ext uri="{FF2B5EF4-FFF2-40B4-BE49-F238E27FC236}">
              <a16:creationId xmlns:a16="http://schemas.microsoft.com/office/drawing/2014/main" id="{BF641FC3-A5AF-43EE-BBA1-F002D61ED036}"/>
            </a:ext>
          </a:extLst>
        </xdr:cNvPr>
        <xdr:cNvCxnSpPr/>
      </xdr:nvCxnSpPr>
      <xdr:spPr>
        <a:xfrm>
          <a:off x="1536326" y="123973765"/>
          <a:ext cx="435429"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83564</xdr:colOff>
      <xdr:row>339</xdr:row>
      <xdr:rowOff>826721</xdr:rowOff>
    </xdr:from>
    <xdr:to>
      <xdr:col>9</xdr:col>
      <xdr:colOff>170009</xdr:colOff>
      <xdr:row>339</xdr:row>
      <xdr:rowOff>826721</xdr:rowOff>
    </xdr:to>
    <xdr:cxnSp macro="">
      <xdr:nvCxnSpPr>
        <xdr:cNvPr id="316" name="直線矢印コネクタ 315">
          <a:extLst>
            <a:ext uri="{FF2B5EF4-FFF2-40B4-BE49-F238E27FC236}">
              <a16:creationId xmlns:a16="http://schemas.microsoft.com/office/drawing/2014/main" id="{5273757A-D3EF-49CE-BE20-F1F42BAF5D0C}"/>
            </a:ext>
          </a:extLst>
        </xdr:cNvPr>
        <xdr:cNvCxnSpPr/>
      </xdr:nvCxnSpPr>
      <xdr:spPr>
        <a:xfrm>
          <a:off x="1495505" y="125212015"/>
          <a:ext cx="489857"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196422</xdr:colOff>
      <xdr:row>333</xdr:row>
      <xdr:rowOff>334005</xdr:rowOff>
    </xdr:from>
    <xdr:to>
      <xdr:col>20</xdr:col>
      <xdr:colOff>196422</xdr:colOff>
      <xdr:row>334</xdr:row>
      <xdr:rowOff>155968</xdr:rowOff>
    </xdr:to>
    <xdr:cxnSp macro="">
      <xdr:nvCxnSpPr>
        <xdr:cNvPr id="317" name="直線コネクタ 316">
          <a:extLst>
            <a:ext uri="{FF2B5EF4-FFF2-40B4-BE49-F238E27FC236}">
              <a16:creationId xmlns:a16="http://schemas.microsoft.com/office/drawing/2014/main" id="{08B4B84B-87AF-4C2E-886E-3C21EF13570D}"/>
            </a:ext>
          </a:extLst>
        </xdr:cNvPr>
        <xdr:cNvCxnSpPr/>
      </xdr:nvCxnSpPr>
      <xdr:spPr>
        <a:xfrm>
          <a:off x="4230540" y="118600887"/>
          <a:ext cx="0" cy="84169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8323</xdr:colOff>
      <xdr:row>334</xdr:row>
      <xdr:rowOff>142361</xdr:rowOff>
    </xdr:from>
    <xdr:to>
      <xdr:col>22</xdr:col>
      <xdr:colOff>133190</xdr:colOff>
      <xdr:row>334</xdr:row>
      <xdr:rowOff>142361</xdr:rowOff>
    </xdr:to>
    <xdr:cxnSp macro="">
      <xdr:nvCxnSpPr>
        <xdr:cNvPr id="318" name="直線矢印コネクタ 317">
          <a:extLst>
            <a:ext uri="{FF2B5EF4-FFF2-40B4-BE49-F238E27FC236}">
              <a16:creationId xmlns:a16="http://schemas.microsoft.com/office/drawing/2014/main" id="{8F8DB7CB-AC39-48E1-B149-C289704355C1}"/>
            </a:ext>
          </a:extLst>
        </xdr:cNvPr>
        <xdr:cNvCxnSpPr/>
      </xdr:nvCxnSpPr>
      <xdr:spPr>
        <a:xfrm>
          <a:off x="4244147" y="119428979"/>
          <a:ext cx="326572"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11205</xdr:colOff>
      <xdr:row>163</xdr:row>
      <xdr:rowOff>22412</xdr:rowOff>
    </xdr:from>
    <xdr:to>
      <xdr:col>5</xdr:col>
      <xdr:colOff>22412</xdr:colOff>
      <xdr:row>164</xdr:row>
      <xdr:rowOff>0</xdr:rowOff>
    </xdr:to>
    <xdr:sp macro="" textlink="">
      <xdr:nvSpPr>
        <xdr:cNvPr id="158" name="下矢印 18">
          <a:extLst>
            <a:ext uri="{FF2B5EF4-FFF2-40B4-BE49-F238E27FC236}">
              <a16:creationId xmlns:a16="http://schemas.microsoft.com/office/drawing/2014/main" id="{8A5D29FB-D933-4D2D-A65F-2077DAC21C58}"/>
            </a:ext>
          </a:extLst>
        </xdr:cNvPr>
        <xdr:cNvSpPr/>
      </xdr:nvSpPr>
      <xdr:spPr>
        <a:xfrm>
          <a:off x="211230" y="56705687"/>
          <a:ext cx="811307" cy="196663"/>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170</xdr:row>
      <xdr:rowOff>22412</xdr:rowOff>
    </xdr:from>
    <xdr:to>
      <xdr:col>4</xdr:col>
      <xdr:colOff>190501</xdr:colOff>
      <xdr:row>170</xdr:row>
      <xdr:rowOff>224117</xdr:rowOff>
    </xdr:to>
    <xdr:sp macro="" textlink="">
      <xdr:nvSpPr>
        <xdr:cNvPr id="159" name="下矢印 19">
          <a:extLst>
            <a:ext uri="{FF2B5EF4-FFF2-40B4-BE49-F238E27FC236}">
              <a16:creationId xmlns:a16="http://schemas.microsoft.com/office/drawing/2014/main" id="{E1AFEB8F-836E-4DF5-A150-C2A82281B883}"/>
            </a:ext>
          </a:extLst>
        </xdr:cNvPr>
        <xdr:cNvSpPr/>
      </xdr:nvSpPr>
      <xdr:spPr>
        <a:xfrm>
          <a:off x="179295" y="59039312"/>
          <a:ext cx="8113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178</xdr:row>
      <xdr:rowOff>22412</xdr:rowOff>
    </xdr:from>
    <xdr:to>
      <xdr:col>4</xdr:col>
      <xdr:colOff>190501</xdr:colOff>
      <xdr:row>178</xdr:row>
      <xdr:rowOff>224117</xdr:rowOff>
    </xdr:to>
    <xdr:sp macro="" textlink="">
      <xdr:nvSpPr>
        <xdr:cNvPr id="160" name="下矢印 20">
          <a:extLst>
            <a:ext uri="{FF2B5EF4-FFF2-40B4-BE49-F238E27FC236}">
              <a16:creationId xmlns:a16="http://schemas.microsoft.com/office/drawing/2014/main" id="{B6E55745-27A7-4D12-B438-F2B0BBB01721}"/>
            </a:ext>
          </a:extLst>
        </xdr:cNvPr>
        <xdr:cNvSpPr/>
      </xdr:nvSpPr>
      <xdr:spPr>
        <a:xfrm>
          <a:off x="179295" y="62096837"/>
          <a:ext cx="8113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207</xdr:row>
      <xdr:rowOff>22412</xdr:rowOff>
    </xdr:from>
    <xdr:to>
      <xdr:col>5</xdr:col>
      <xdr:colOff>22412</xdr:colOff>
      <xdr:row>208</xdr:row>
      <xdr:rowOff>0</xdr:rowOff>
    </xdr:to>
    <xdr:sp macro="" textlink="">
      <xdr:nvSpPr>
        <xdr:cNvPr id="161" name="下矢印 21">
          <a:extLst>
            <a:ext uri="{FF2B5EF4-FFF2-40B4-BE49-F238E27FC236}">
              <a16:creationId xmlns:a16="http://schemas.microsoft.com/office/drawing/2014/main" id="{7C68F2D6-F22C-4C63-8D44-622643C95335}"/>
            </a:ext>
          </a:extLst>
        </xdr:cNvPr>
        <xdr:cNvSpPr/>
      </xdr:nvSpPr>
      <xdr:spPr>
        <a:xfrm>
          <a:off x="211230" y="70850312"/>
          <a:ext cx="811307" cy="196663"/>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214</xdr:row>
      <xdr:rowOff>22412</xdr:rowOff>
    </xdr:from>
    <xdr:to>
      <xdr:col>4</xdr:col>
      <xdr:colOff>190501</xdr:colOff>
      <xdr:row>214</xdr:row>
      <xdr:rowOff>224117</xdr:rowOff>
    </xdr:to>
    <xdr:sp macro="" textlink="">
      <xdr:nvSpPr>
        <xdr:cNvPr id="162" name="下矢印 22">
          <a:extLst>
            <a:ext uri="{FF2B5EF4-FFF2-40B4-BE49-F238E27FC236}">
              <a16:creationId xmlns:a16="http://schemas.microsoft.com/office/drawing/2014/main" id="{1B1560CB-0C1C-4FDD-9CDE-ADF3A266D16F}"/>
            </a:ext>
          </a:extLst>
        </xdr:cNvPr>
        <xdr:cNvSpPr/>
      </xdr:nvSpPr>
      <xdr:spPr>
        <a:xfrm>
          <a:off x="179295" y="73183937"/>
          <a:ext cx="8113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222</xdr:row>
      <xdr:rowOff>22412</xdr:rowOff>
    </xdr:from>
    <xdr:to>
      <xdr:col>4</xdr:col>
      <xdr:colOff>190501</xdr:colOff>
      <xdr:row>222</xdr:row>
      <xdr:rowOff>224117</xdr:rowOff>
    </xdr:to>
    <xdr:sp macro="" textlink="">
      <xdr:nvSpPr>
        <xdr:cNvPr id="163" name="下矢印 23">
          <a:extLst>
            <a:ext uri="{FF2B5EF4-FFF2-40B4-BE49-F238E27FC236}">
              <a16:creationId xmlns:a16="http://schemas.microsoft.com/office/drawing/2014/main" id="{87762DDC-6896-417D-A0B2-C35E2FEF8F1F}"/>
            </a:ext>
          </a:extLst>
        </xdr:cNvPr>
        <xdr:cNvSpPr/>
      </xdr:nvSpPr>
      <xdr:spPr>
        <a:xfrm>
          <a:off x="179295" y="76241462"/>
          <a:ext cx="8113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309562</xdr:colOff>
      <xdr:row>18</xdr:row>
      <xdr:rowOff>47624</xdr:rowOff>
    </xdr:from>
    <xdr:to>
      <xdr:col>5</xdr:col>
      <xdr:colOff>234591</xdr:colOff>
      <xdr:row>19</xdr:row>
      <xdr:rowOff>-1</xdr:rowOff>
    </xdr:to>
    <xdr:sp macro="" textlink="">
      <xdr:nvSpPr>
        <xdr:cNvPr id="2" name="下矢印 1">
          <a:extLst>
            <a:ext uri="{FF2B5EF4-FFF2-40B4-BE49-F238E27FC236}">
              <a16:creationId xmlns:a16="http://schemas.microsoft.com/office/drawing/2014/main" id="{00000000-0008-0000-0300-000002000000}"/>
            </a:ext>
          </a:extLst>
        </xdr:cNvPr>
        <xdr:cNvSpPr/>
      </xdr:nvSpPr>
      <xdr:spPr>
        <a:xfrm>
          <a:off x="1086802" y="7820024"/>
          <a:ext cx="1090889" cy="60007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285750</xdr:colOff>
      <xdr:row>38</xdr:row>
      <xdr:rowOff>2166</xdr:rowOff>
    </xdr:from>
    <xdr:to>
      <xdr:col>5</xdr:col>
      <xdr:colOff>309319</xdr:colOff>
      <xdr:row>39</xdr:row>
      <xdr:rowOff>23812</xdr:rowOff>
    </xdr:to>
    <xdr:sp macro="" textlink="">
      <xdr:nvSpPr>
        <xdr:cNvPr id="3" name="下矢印 2">
          <a:extLst>
            <a:ext uri="{FF2B5EF4-FFF2-40B4-BE49-F238E27FC236}">
              <a16:creationId xmlns:a16="http://schemas.microsoft.com/office/drawing/2014/main" id="{00000000-0008-0000-0300-000003000000}"/>
            </a:ext>
          </a:extLst>
        </xdr:cNvPr>
        <xdr:cNvSpPr/>
      </xdr:nvSpPr>
      <xdr:spPr>
        <a:xfrm>
          <a:off x="1062990" y="15592686"/>
          <a:ext cx="1189429" cy="61600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261937</xdr:colOff>
      <xdr:row>25</xdr:row>
      <xdr:rowOff>23812</xdr:rowOff>
    </xdr:from>
    <xdr:to>
      <xdr:col>5</xdr:col>
      <xdr:colOff>332160</xdr:colOff>
      <xdr:row>25</xdr:row>
      <xdr:rowOff>642937</xdr:rowOff>
    </xdr:to>
    <xdr:sp macro="" textlink="">
      <xdr:nvSpPr>
        <xdr:cNvPr id="4" name="下矢印 3">
          <a:extLst>
            <a:ext uri="{FF2B5EF4-FFF2-40B4-BE49-F238E27FC236}">
              <a16:creationId xmlns:a16="http://schemas.microsoft.com/office/drawing/2014/main" id="{00000000-0008-0000-0300-000004000000}"/>
            </a:ext>
          </a:extLst>
        </xdr:cNvPr>
        <xdr:cNvSpPr/>
      </xdr:nvSpPr>
      <xdr:spPr>
        <a:xfrm>
          <a:off x="1039177" y="10729912"/>
          <a:ext cx="1236083" cy="6191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25</xdr:col>
      <xdr:colOff>172402</xdr:colOff>
      <xdr:row>18</xdr:row>
      <xdr:rowOff>47624</xdr:rowOff>
    </xdr:from>
    <xdr:to>
      <xdr:col>32</xdr:col>
      <xdr:colOff>5991</xdr:colOff>
      <xdr:row>19</xdr:row>
      <xdr:rowOff>-1</xdr:rowOff>
    </xdr:to>
    <xdr:sp macro="" textlink="">
      <xdr:nvSpPr>
        <xdr:cNvPr id="20" name="下矢印 19">
          <a:extLst>
            <a:ext uri="{FF2B5EF4-FFF2-40B4-BE49-F238E27FC236}">
              <a16:creationId xmlns:a16="http://schemas.microsoft.com/office/drawing/2014/main" id="{00000000-0008-0000-0300-000014000000}"/>
            </a:ext>
          </a:extLst>
        </xdr:cNvPr>
        <xdr:cNvSpPr/>
      </xdr:nvSpPr>
      <xdr:spPr>
        <a:xfrm>
          <a:off x="7045642" y="7850504"/>
          <a:ext cx="1113749" cy="60769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25</xdr:col>
      <xdr:colOff>148590</xdr:colOff>
      <xdr:row>38</xdr:row>
      <xdr:rowOff>2166</xdr:rowOff>
    </xdr:from>
    <xdr:to>
      <xdr:col>32</xdr:col>
      <xdr:colOff>80719</xdr:colOff>
      <xdr:row>39</xdr:row>
      <xdr:rowOff>23812</xdr:rowOff>
    </xdr:to>
    <xdr:sp macro="" textlink="">
      <xdr:nvSpPr>
        <xdr:cNvPr id="21" name="下矢印 20">
          <a:extLst>
            <a:ext uri="{FF2B5EF4-FFF2-40B4-BE49-F238E27FC236}">
              <a16:creationId xmlns:a16="http://schemas.microsoft.com/office/drawing/2014/main" id="{00000000-0008-0000-0300-000015000000}"/>
            </a:ext>
          </a:extLst>
        </xdr:cNvPr>
        <xdr:cNvSpPr/>
      </xdr:nvSpPr>
      <xdr:spPr>
        <a:xfrm>
          <a:off x="7021830" y="15638406"/>
          <a:ext cx="1212289" cy="61600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25</xdr:col>
      <xdr:colOff>124777</xdr:colOff>
      <xdr:row>25</xdr:row>
      <xdr:rowOff>23812</xdr:rowOff>
    </xdr:from>
    <xdr:to>
      <xdr:col>32</xdr:col>
      <xdr:colOff>103560</xdr:colOff>
      <xdr:row>25</xdr:row>
      <xdr:rowOff>642937</xdr:rowOff>
    </xdr:to>
    <xdr:sp macro="" textlink="">
      <xdr:nvSpPr>
        <xdr:cNvPr id="22" name="下矢印 21">
          <a:extLst>
            <a:ext uri="{FF2B5EF4-FFF2-40B4-BE49-F238E27FC236}">
              <a16:creationId xmlns:a16="http://schemas.microsoft.com/office/drawing/2014/main" id="{00000000-0008-0000-0300-000016000000}"/>
            </a:ext>
          </a:extLst>
        </xdr:cNvPr>
        <xdr:cNvSpPr/>
      </xdr:nvSpPr>
      <xdr:spPr>
        <a:xfrm>
          <a:off x="6998017" y="10768012"/>
          <a:ext cx="1258943" cy="6191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68</xdr:col>
      <xdr:colOff>141922</xdr:colOff>
      <xdr:row>18</xdr:row>
      <xdr:rowOff>47624</xdr:rowOff>
    </xdr:from>
    <xdr:to>
      <xdr:col>74</xdr:col>
      <xdr:colOff>158391</xdr:colOff>
      <xdr:row>19</xdr:row>
      <xdr:rowOff>-1</xdr:rowOff>
    </xdr:to>
    <xdr:sp macro="" textlink="">
      <xdr:nvSpPr>
        <xdr:cNvPr id="23" name="下矢印 22">
          <a:extLst>
            <a:ext uri="{FF2B5EF4-FFF2-40B4-BE49-F238E27FC236}">
              <a16:creationId xmlns:a16="http://schemas.microsoft.com/office/drawing/2014/main" id="{00000000-0008-0000-0300-000017000000}"/>
            </a:ext>
          </a:extLst>
        </xdr:cNvPr>
        <xdr:cNvSpPr/>
      </xdr:nvSpPr>
      <xdr:spPr>
        <a:xfrm>
          <a:off x="14879002" y="7850504"/>
          <a:ext cx="1113749" cy="60769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68</xdr:col>
      <xdr:colOff>118110</xdr:colOff>
      <xdr:row>38</xdr:row>
      <xdr:rowOff>2166</xdr:rowOff>
    </xdr:from>
    <xdr:to>
      <xdr:col>75</xdr:col>
      <xdr:colOff>50239</xdr:colOff>
      <xdr:row>39</xdr:row>
      <xdr:rowOff>23812</xdr:rowOff>
    </xdr:to>
    <xdr:sp macro="" textlink="">
      <xdr:nvSpPr>
        <xdr:cNvPr id="24" name="下矢印 23">
          <a:extLst>
            <a:ext uri="{FF2B5EF4-FFF2-40B4-BE49-F238E27FC236}">
              <a16:creationId xmlns:a16="http://schemas.microsoft.com/office/drawing/2014/main" id="{00000000-0008-0000-0300-000018000000}"/>
            </a:ext>
          </a:extLst>
        </xdr:cNvPr>
        <xdr:cNvSpPr/>
      </xdr:nvSpPr>
      <xdr:spPr>
        <a:xfrm>
          <a:off x="14855190" y="15638406"/>
          <a:ext cx="1212289" cy="61600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68</xdr:col>
      <xdr:colOff>94297</xdr:colOff>
      <xdr:row>25</xdr:row>
      <xdr:rowOff>23812</xdr:rowOff>
    </xdr:from>
    <xdr:to>
      <xdr:col>75</xdr:col>
      <xdr:colOff>73080</xdr:colOff>
      <xdr:row>25</xdr:row>
      <xdr:rowOff>642937</xdr:rowOff>
    </xdr:to>
    <xdr:sp macro="" textlink="">
      <xdr:nvSpPr>
        <xdr:cNvPr id="25" name="下矢印 24">
          <a:extLst>
            <a:ext uri="{FF2B5EF4-FFF2-40B4-BE49-F238E27FC236}">
              <a16:creationId xmlns:a16="http://schemas.microsoft.com/office/drawing/2014/main" id="{00000000-0008-0000-0300-000019000000}"/>
            </a:ext>
          </a:extLst>
        </xdr:cNvPr>
        <xdr:cNvSpPr/>
      </xdr:nvSpPr>
      <xdr:spPr>
        <a:xfrm>
          <a:off x="14831377" y="10768012"/>
          <a:ext cx="1258943" cy="6191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111</xdr:col>
      <xdr:colOff>172402</xdr:colOff>
      <xdr:row>18</xdr:row>
      <xdr:rowOff>17144</xdr:rowOff>
    </xdr:from>
    <xdr:to>
      <xdr:col>118</xdr:col>
      <xdr:colOff>5991</xdr:colOff>
      <xdr:row>18</xdr:row>
      <xdr:rowOff>624839</xdr:rowOff>
    </xdr:to>
    <xdr:sp macro="" textlink="">
      <xdr:nvSpPr>
        <xdr:cNvPr id="26" name="下矢印 25">
          <a:extLst>
            <a:ext uri="{FF2B5EF4-FFF2-40B4-BE49-F238E27FC236}">
              <a16:creationId xmlns:a16="http://schemas.microsoft.com/office/drawing/2014/main" id="{00000000-0008-0000-0300-00001A000000}"/>
            </a:ext>
          </a:extLst>
        </xdr:cNvPr>
        <xdr:cNvSpPr/>
      </xdr:nvSpPr>
      <xdr:spPr>
        <a:xfrm>
          <a:off x="22773322" y="7820024"/>
          <a:ext cx="1113749" cy="60769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111</xdr:col>
      <xdr:colOff>148590</xdr:colOff>
      <xdr:row>37</xdr:row>
      <xdr:rowOff>93606</xdr:rowOff>
    </xdr:from>
    <xdr:to>
      <xdr:col>118</xdr:col>
      <xdr:colOff>80719</xdr:colOff>
      <xdr:row>38</xdr:row>
      <xdr:rowOff>587692</xdr:rowOff>
    </xdr:to>
    <xdr:sp macro="" textlink="">
      <xdr:nvSpPr>
        <xdr:cNvPr id="27" name="下矢印 26">
          <a:extLst>
            <a:ext uri="{FF2B5EF4-FFF2-40B4-BE49-F238E27FC236}">
              <a16:creationId xmlns:a16="http://schemas.microsoft.com/office/drawing/2014/main" id="{00000000-0008-0000-0300-00001B000000}"/>
            </a:ext>
          </a:extLst>
        </xdr:cNvPr>
        <xdr:cNvSpPr/>
      </xdr:nvSpPr>
      <xdr:spPr>
        <a:xfrm>
          <a:off x="22749510" y="15607926"/>
          <a:ext cx="1212289" cy="61600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111</xdr:col>
      <xdr:colOff>124777</xdr:colOff>
      <xdr:row>24</xdr:row>
      <xdr:rowOff>374332</xdr:rowOff>
    </xdr:from>
    <xdr:to>
      <xdr:col>118</xdr:col>
      <xdr:colOff>103560</xdr:colOff>
      <xdr:row>25</xdr:row>
      <xdr:rowOff>612457</xdr:rowOff>
    </xdr:to>
    <xdr:sp macro="" textlink="">
      <xdr:nvSpPr>
        <xdr:cNvPr id="28" name="下矢印 27">
          <a:extLst>
            <a:ext uri="{FF2B5EF4-FFF2-40B4-BE49-F238E27FC236}">
              <a16:creationId xmlns:a16="http://schemas.microsoft.com/office/drawing/2014/main" id="{00000000-0008-0000-0300-00001C000000}"/>
            </a:ext>
          </a:extLst>
        </xdr:cNvPr>
        <xdr:cNvSpPr/>
      </xdr:nvSpPr>
      <xdr:spPr>
        <a:xfrm>
          <a:off x="22725697" y="10737532"/>
          <a:ext cx="1258943" cy="6191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S633911\AppData\Roaming\Microsoft\Windows\Temporary%20Internet%20Files\Temporary%20Internet%20Files\Content.Outlook\JYBU0R4I\&#65288;&#12469;&#12510;&#12522;&#12540;&#65289;&#35430;&#34892;&#29256;&#27096;&#24335;%20(003).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9733;220831r_&#12304;&#12527;&#12531;&#12473;&#12488;&#12483;&#12503;&#20107;&#26989;&#12305;&#35430;&#34892;&#29256;&#27096;&#24335;&#65291;&#12469;&#12510;&#12522;&#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 val="別紙1"/>
      <sheetName val="別紙2"/>
      <sheetName val="別紙3"/>
    </sheetNames>
    <sheetDataSet>
      <sheetData sheetId="0" refreshError="1">
        <row r="2">
          <cell r="U2">
            <v>21</v>
          </cell>
          <cell r="W2" t="str">
            <v>（選択してください）</v>
          </cell>
          <cell r="AA2" t="str">
            <v>令和元年度</v>
          </cell>
          <cell r="AC2" t="str">
            <v>廃止</v>
          </cell>
          <cell r="AE2" t="str">
            <v>廃止</v>
          </cell>
        </row>
        <row r="3">
          <cell r="U3" t="str">
            <v>新22</v>
          </cell>
          <cell r="W3" t="str">
            <v>内閣官房</v>
          </cell>
          <cell r="AA3" t="str">
            <v>令和2年度</v>
          </cell>
          <cell r="AC3" t="str">
            <v>事業全体の
抜本的な改善</v>
          </cell>
          <cell r="AE3" t="str">
            <v>縮減</v>
          </cell>
        </row>
        <row r="4">
          <cell r="U4" t="str">
            <v>新23</v>
          </cell>
          <cell r="W4" t="str">
            <v>内閣府</v>
          </cell>
          <cell r="AA4" t="str">
            <v>令和3年度</v>
          </cell>
          <cell r="AC4" t="str">
            <v>事業内容の
一部改善</v>
          </cell>
          <cell r="AE4" t="str">
            <v>執行等改善</v>
          </cell>
        </row>
        <row r="5">
          <cell r="W5" t="str">
            <v>個人情報保護委員会</v>
          </cell>
          <cell r="AA5" t="str">
            <v>令和4年度</v>
          </cell>
          <cell r="AC5" t="str">
            <v>終了予定</v>
          </cell>
          <cell r="AE5" t="str">
            <v>年度内に改善を検討</v>
          </cell>
        </row>
        <row r="6">
          <cell r="W6" t="str">
            <v>カジノ管理委員会</v>
          </cell>
          <cell r="AA6" t="str">
            <v>令和5年度</v>
          </cell>
          <cell r="AC6" t="str">
            <v>現状通り</v>
          </cell>
          <cell r="AE6" t="str">
            <v>予定通り終了</v>
          </cell>
        </row>
        <row r="7">
          <cell r="W7" t="str">
            <v>公正取引委員会</v>
          </cell>
          <cell r="AA7" t="str">
            <v>令和6年度</v>
          </cell>
          <cell r="AE7" t="str">
            <v>現状通り</v>
          </cell>
        </row>
        <row r="8">
          <cell r="W8" t="str">
            <v>警察庁</v>
          </cell>
          <cell r="AA8" t="str">
            <v>令和7年度</v>
          </cell>
        </row>
        <row r="9">
          <cell r="W9" t="str">
            <v>金融庁</v>
          </cell>
          <cell r="AA9" t="str">
            <v>令和8年度</v>
          </cell>
        </row>
        <row r="10">
          <cell r="W10" t="str">
            <v>消費者庁</v>
          </cell>
          <cell r="AA10" t="str">
            <v>令和9年度</v>
          </cell>
        </row>
        <row r="11">
          <cell r="W11" t="str">
            <v>デジタル庁</v>
          </cell>
          <cell r="AA11" t="str">
            <v>令和10年度</v>
          </cell>
        </row>
        <row r="12">
          <cell r="W12" t="str">
            <v>復興庁</v>
          </cell>
          <cell r="AA12" t="str">
            <v>令和11年度</v>
          </cell>
        </row>
        <row r="13">
          <cell r="W13" t="str">
            <v>総務省</v>
          </cell>
          <cell r="AA13" t="str">
            <v>令和12年度</v>
          </cell>
        </row>
        <row r="14">
          <cell r="W14" t="str">
            <v>法務省</v>
          </cell>
          <cell r="AA14" t="str">
            <v>令和13年度</v>
          </cell>
        </row>
        <row r="15">
          <cell r="W15" t="str">
            <v>外務省</v>
          </cell>
          <cell r="AA15" t="str">
            <v>令和14年度</v>
          </cell>
        </row>
        <row r="16">
          <cell r="W16" t="str">
            <v>財務省</v>
          </cell>
          <cell r="AA16" t="str">
            <v>令和15年度</v>
          </cell>
        </row>
        <row r="17">
          <cell r="W17" t="str">
            <v>文部科学省</v>
          </cell>
          <cell r="AA17" t="str">
            <v>令和16年度</v>
          </cell>
        </row>
        <row r="18">
          <cell r="W18" t="str">
            <v>厚生労働省</v>
          </cell>
          <cell r="AA18" t="str">
            <v>令和17年度</v>
          </cell>
        </row>
        <row r="19">
          <cell r="W19" t="str">
            <v>農林水産省</v>
          </cell>
          <cell r="AA19" t="str">
            <v>令和18年度</v>
          </cell>
        </row>
        <row r="20">
          <cell r="W20" t="str">
            <v>経済産業省</v>
          </cell>
          <cell r="AA20" t="str">
            <v>令和19年度</v>
          </cell>
        </row>
        <row r="21">
          <cell r="W21" t="str">
            <v>国土交通省</v>
          </cell>
          <cell r="AA21" t="str">
            <v>令和20年度</v>
          </cell>
        </row>
        <row r="22">
          <cell r="W22" t="str">
            <v>環境省</v>
          </cell>
          <cell r="AA22" t="str">
            <v>令和21年度</v>
          </cell>
        </row>
        <row r="23">
          <cell r="W23" t="str">
            <v>原子力規制委員会</v>
          </cell>
          <cell r="AA23" t="str">
            <v>令和22年度</v>
          </cell>
        </row>
        <row r="24">
          <cell r="W24" t="str">
            <v>防衛省</v>
          </cell>
          <cell r="AA24" t="str">
            <v>令和23年度</v>
          </cell>
        </row>
        <row r="25">
          <cell r="AA25" t="str">
            <v>令和24年度</v>
          </cell>
        </row>
        <row r="26">
          <cell r="AA26" t="str">
            <v>令和25年度</v>
          </cell>
        </row>
        <row r="27">
          <cell r="AA27" t="str">
            <v>令和26年度</v>
          </cell>
        </row>
        <row r="28">
          <cell r="AA28" t="str">
            <v>令和27年度</v>
          </cell>
        </row>
        <row r="29">
          <cell r="AA29" t="str">
            <v>令和28年度</v>
          </cell>
        </row>
        <row r="30">
          <cell r="AA30" t="str">
            <v>令和29年度</v>
          </cell>
        </row>
        <row r="31">
          <cell r="AA31" t="str">
            <v>令和30年度以降</v>
          </cell>
        </row>
        <row r="32">
          <cell r="AA32" t="str">
            <v>終了予定なし</v>
          </cell>
        </row>
      </sheetData>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eti.go.jp/policy/policy_management/seisaku_hyoka/2021/jizen/5-1_jizen.pdf"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Z706"/>
  <sheetViews>
    <sheetView tabSelected="1" view="pageBreakPreview" topLeftCell="A13" zoomScale="85" zoomScaleNormal="85" zoomScaleSheetLayoutView="85" zoomScalePageLayoutView="85" workbookViewId="0">
      <selection activeCell="AR17" sqref="AR17:AX17"/>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0"/>
      <c r="AQ1" s="10"/>
      <c r="AR1" s="10"/>
      <c r="AS1" s="10"/>
      <c r="AT1" s="10"/>
      <c r="AU1" s="86"/>
      <c r="AV1" s="10"/>
      <c r="AW1" s="2"/>
    </row>
    <row r="2" spans="1:50" ht="21.75" customHeight="1" thickBot="1" x14ac:dyDescent="0.2">
      <c r="X2" s="63" t="s">
        <v>0</v>
      </c>
      <c r="AD2" s="986">
        <v>2022</v>
      </c>
      <c r="AE2" s="986"/>
      <c r="AF2" s="986"/>
      <c r="AG2" s="986"/>
      <c r="AH2" s="986"/>
      <c r="AI2" s="65" t="s">
        <v>1</v>
      </c>
      <c r="AJ2" s="986" t="s">
        <v>792</v>
      </c>
      <c r="AK2" s="986"/>
      <c r="AL2" s="986"/>
      <c r="AM2" s="986"/>
      <c r="AN2" s="65" t="s">
        <v>1</v>
      </c>
      <c r="AO2" s="986">
        <v>21</v>
      </c>
      <c r="AP2" s="986"/>
      <c r="AQ2" s="986"/>
      <c r="AR2" s="65" t="s">
        <v>1</v>
      </c>
      <c r="AS2" s="987">
        <v>131</v>
      </c>
      <c r="AT2" s="987"/>
      <c r="AU2" s="987"/>
      <c r="AV2" s="65" t="str">
        <f>IF(AW2="","","-")</f>
        <v/>
      </c>
      <c r="AW2" s="988"/>
      <c r="AX2" s="988"/>
    </row>
    <row r="3" spans="1:50" ht="21" customHeight="1" thickBot="1" x14ac:dyDescent="0.2">
      <c r="A3" s="989" t="s">
        <v>2</v>
      </c>
      <c r="B3" s="990"/>
      <c r="C3" s="990"/>
      <c r="D3" s="990"/>
      <c r="E3" s="990"/>
      <c r="F3" s="990"/>
      <c r="G3" s="990"/>
      <c r="H3" s="990"/>
      <c r="I3" s="990"/>
      <c r="J3" s="990"/>
      <c r="K3" s="990"/>
      <c r="L3" s="990"/>
      <c r="M3" s="990"/>
      <c r="N3" s="990"/>
      <c r="O3" s="990"/>
      <c r="P3" s="990"/>
      <c r="Q3" s="990"/>
      <c r="R3" s="990"/>
      <c r="S3" s="990"/>
      <c r="T3" s="990"/>
      <c r="U3" s="990"/>
      <c r="V3" s="990"/>
      <c r="W3" s="990"/>
      <c r="X3" s="990"/>
      <c r="Y3" s="990"/>
      <c r="Z3" s="990"/>
      <c r="AA3" s="990"/>
      <c r="AB3" s="990"/>
      <c r="AC3" s="990"/>
      <c r="AD3" s="990"/>
      <c r="AE3" s="990"/>
      <c r="AF3" s="990"/>
      <c r="AG3" s="990"/>
      <c r="AH3" s="990"/>
      <c r="AI3" s="21" t="s">
        <v>3</v>
      </c>
      <c r="AJ3" s="991" t="s">
        <v>4</v>
      </c>
      <c r="AK3" s="991"/>
      <c r="AL3" s="991"/>
      <c r="AM3" s="991"/>
      <c r="AN3" s="991"/>
      <c r="AO3" s="991"/>
      <c r="AP3" s="991"/>
      <c r="AQ3" s="991"/>
      <c r="AR3" s="991"/>
      <c r="AS3" s="991"/>
      <c r="AT3" s="991"/>
      <c r="AU3" s="991"/>
      <c r="AV3" s="991"/>
      <c r="AW3" s="991"/>
      <c r="AX3" s="22" t="s">
        <v>5</v>
      </c>
    </row>
    <row r="4" spans="1:50" ht="24.75" customHeight="1" x14ac:dyDescent="0.15">
      <c r="A4" s="962" t="s">
        <v>6</v>
      </c>
      <c r="B4" s="963"/>
      <c r="C4" s="963"/>
      <c r="D4" s="963"/>
      <c r="E4" s="963"/>
      <c r="F4" s="963"/>
      <c r="G4" s="964" t="s">
        <v>7</v>
      </c>
      <c r="H4" s="965"/>
      <c r="I4" s="965"/>
      <c r="J4" s="965"/>
      <c r="K4" s="965"/>
      <c r="L4" s="965"/>
      <c r="M4" s="965"/>
      <c r="N4" s="965"/>
      <c r="O4" s="965"/>
      <c r="P4" s="965"/>
      <c r="Q4" s="965"/>
      <c r="R4" s="965"/>
      <c r="S4" s="965"/>
      <c r="T4" s="965"/>
      <c r="U4" s="965"/>
      <c r="V4" s="965"/>
      <c r="W4" s="965"/>
      <c r="X4" s="965"/>
      <c r="Y4" s="966" t="s">
        <v>8</v>
      </c>
      <c r="Z4" s="967"/>
      <c r="AA4" s="967"/>
      <c r="AB4" s="967"/>
      <c r="AC4" s="967"/>
      <c r="AD4" s="968"/>
      <c r="AE4" s="969" t="s">
        <v>9</v>
      </c>
      <c r="AF4" s="969"/>
      <c r="AG4" s="969"/>
      <c r="AH4" s="969"/>
      <c r="AI4" s="969"/>
      <c r="AJ4" s="969"/>
      <c r="AK4" s="969"/>
      <c r="AL4" s="969"/>
      <c r="AM4" s="969"/>
      <c r="AN4" s="969"/>
      <c r="AO4" s="969"/>
      <c r="AP4" s="970"/>
      <c r="AQ4" s="971" t="s">
        <v>10</v>
      </c>
      <c r="AR4" s="967"/>
      <c r="AS4" s="967"/>
      <c r="AT4" s="967"/>
      <c r="AU4" s="967"/>
      <c r="AV4" s="967"/>
      <c r="AW4" s="967"/>
      <c r="AX4" s="972"/>
    </row>
    <row r="5" spans="1:50" ht="30" customHeight="1" x14ac:dyDescent="0.15">
      <c r="A5" s="973" t="s">
        <v>11</v>
      </c>
      <c r="B5" s="974"/>
      <c r="C5" s="974"/>
      <c r="D5" s="974"/>
      <c r="E5" s="974"/>
      <c r="F5" s="975"/>
      <c r="G5" s="976" t="s">
        <v>12</v>
      </c>
      <c r="H5" s="977"/>
      <c r="I5" s="977"/>
      <c r="J5" s="977"/>
      <c r="K5" s="977"/>
      <c r="L5" s="977"/>
      <c r="M5" s="978" t="s">
        <v>13</v>
      </c>
      <c r="N5" s="979"/>
      <c r="O5" s="979"/>
      <c r="P5" s="979"/>
      <c r="Q5" s="979"/>
      <c r="R5" s="980"/>
      <c r="S5" s="981" t="s">
        <v>14</v>
      </c>
      <c r="T5" s="977"/>
      <c r="U5" s="977"/>
      <c r="V5" s="977"/>
      <c r="W5" s="977"/>
      <c r="X5" s="982"/>
      <c r="Y5" s="983" t="s">
        <v>15</v>
      </c>
      <c r="Z5" s="984"/>
      <c r="AA5" s="984"/>
      <c r="AB5" s="984"/>
      <c r="AC5" s="984"/>
      <c r="AD5" s="985"/>
      <c r="AE5" s="918" t="s">
        <v>776</v>
      </c>
      <c r="AF5" s="918"/>
      <c r="AG5" s="918"/>
      <c r="AH5" s="918"/>
      <c r="AI5" s="918"/>
      <c r="AJ5" s="918"/>
      <c r="AK5" s="918"/>
      <c r="AL5" s="918"/>
      <c r="AM5" s="918"/>
      <c r="AN5" s="918"/>
      <c r="AO5" s="918"/>
      <c r="AP5" s="919"/>
      <c r="AQ5" s="920" t="s">
        <v>777</v>
      </c>
      <c r="AR5" s="921"/>
      <c r="AS5" s="921"/>
      <c r="AT5" s="921"/>
      <c r="AU5" s="921"/>
      <c r="AV5" s="921"/>
      <c r="AW5" s="921"/>
      <c r="AX5" s="922"/>
    </row>
    <row r="6" spans="1:50" ht="39" customHeight="1" x14ac:dyDescent="0.15">
      <c r="A6" s="923" t="s">
        <v>16</v>
      </c>
      <c r="B6" s="924"/>
      <c r="C6" s="924"/>
      <c r="D6" s="924"/>
      <c r="E6" s="924"/>
      <c r="F6" s="924"/>
      <c r="G6" s="925" t="s">
        <v>17</v>
      </c>
      <c r="H6" s="926"/>
      <c r="I6" s="926"/>
      <c r="J6" s="926"/>
      <c r="K6" s="926"/>
      <c r="L6" s="926"/>
      <c r="M6" s="926"/>
      <c r="N6" s="926"/>
      <c r="O6" s="926"/>
      <c r="P6" s="926"/>
      <c r="Q6" s="926"/>
      <c r="R6" s="926"/>
      <c r="S6" s="926"/>
      <c r="T6" s="926"/>
      <c r="U6" s="926"/>
      <c r="V6" s="926"/>
      <c r="W6" s="926"/>
      <c r="X6" s="926"/>
      <c r="Y6" s="926"/>
      <c r="Z6" s="926"/>
      <c r="AA6" s="926"/>
      <c r="AB6" s="926"/>
      <c r="AC6" s="926"/>
      <c r="AD6" s="926"/>
      <c r="AE6" s="926"/>
      <c r="AF6" s="926"/>
      <c r="AG6" s="926"/>
      <c r="AH6" s="926"/>
      <c r="AI6" s="926"/>
      <c r="AJ6" s="926"/>
      <c r="AK6" s="926"/>
      <c r="AL6" s="926"/>
      <c r="AM6" s="926"/>
      <c r="AN6" s="926"/>
      <c r="AO6" s="926"/>
      <c r="AP6" s="926"/>
      <c r="AQ6" s="926"/>
      <c r="AR6" s="926"/>
      <c r="AS6" s="926"/>
      <c r="AT6" s="926"/>
      <c r="AU6" s="926"/>
      <c r="AV6" s="926"/>
      <c r="AW6" s="926"/>
      <c r="AX6" s="927"/>
    </row>
    <row r="7" spans="1:50" ht="324.75" customHeight="1" x14ac:dyDescent="0.15">
      <c r="A7" s="902" t="s">
        <v>18</v>
      </c>
      <c r="B7" s="903"/>
      <c r="C7" s="903"/>
      <c r="D7" s="903"/>
      <c r="E7" s="903"/>
      <c r="F7" s="904"/>
      <c r="G7" s="928" t="s">
        <v>19</v>
      </c>
      <c r="H7" s="929"/>
      <c r="I7" s="929"/>
      <c r="J7" s="929"/>
      <c r="K7" s="929"/>
      <c r="L7" s="929"/>
      <c r="M7" s="929"/>
      <c r="N7" s="929"/>
      <c r="O7" s="929"/>
      <c r="P7" s="929"/>
      <c r="Q7" s="929"/>
      <c r="R7" s="929"/>
      <c r="S7" s="929"/>
      <c r="T7" s="929"/>
      <c r="U7" s="929"/>
      <c r="V7" s="929"/>
      <c r="W7" s="929"/>
      <c r="X7" s="930"/>
      <c r="Y7" s="931" t="s">
        <v>20</v>
      </c>
      <c r="Z7" s="607"/>
      <c r="AA7" s="607"/>
      <c r="AB7" s="607"/>
      <c r="AC7" s="607"/>
      <c r="AD7" s="932"/>
      <c r="AE7" s="992" t="s">
        <v>21</v>
      </c>
      <c r="AF7" s="993"/>
      <c r="AG7" s="993"/>
      <c r="AH7" s="993"/>
      <c r="AI7" s="993"/>
      <c r="AJ7" s="993"/>
      <c r="AK7" s="993"/>
      <c r="AL7" s="993"/>
      <c r="AM7" s="993"/>
      <c r="AN7" s="993"/>
      <c r="AO7" s="993"/>
      <c r="AP7" s="993"/>
      <c r="AQ7" s="993"/>
      <c r="AR7" s="993"/>
      <c r="AS7" s="993"/>
      <c r="AT7" s="993"/>
      <c r="AU7" s="993"/>
      <c r="AV7" s="993"/>
      <c r="AW7" s="993"/>
      <c r="AX7" s="994"/>
    </row>
    <row r="8" spans="1:50" ht="63" customHeight="1" x14ac:dyDescent="0.15">
      <c r="A8" s="902" t="s">
        <v>22</v>
      </c>
      <c r="B8" s="903"/>
      <c r="C8" s="903"/>
      <c r="D8" s="903"/>
      <c r="E8" s="903"/>
      <c r="F8" s="904"/>
      <c r="G8" s="905"/>
      <c r="H8" s="906"/>
      <c r="I8" s="906"/>
      <c r="J8" s="906"/>
      <c r="K8" s="906"/>
      <c r="L8" s="906"/>
      <c r="M8" s="906"/>
      <c r="N8" s="906"/>
      <c r="O8" s="906"/>
      <c r="P8" s="906"/>
      <c r="Q8" s="906"/>
      <c r="R8" s="906"/>
      <c r="S8" s="906"/>
      <c r="T8" s="906"/>
      <c r="U8" s="906"/>
      <c r="V8" s="906"/>
      <c r="W8" s="906"/>
      <c r="X8" s="907"/>
      <c r="Y8" s="908" t="s">
        <v>23</v>
      </c>
      <c r="Z8" s="909"/>
      <c r="AA8" s="909"/>
      <c r="AB8" s="909"/>
      <c r="AC8" s="909"/>
      <c r="AD8" s="910"/>
      <c r="AE8" s="911" t="s">
        <v>24</v>
      </c>
      <c r="AF8" s="906"/>
      <c r="AG8" s="906"/>
      <c r="AH8" s="906"/>
      <c r="AI8" s="906"/>
      <c r="AJ8" s="906"/>
      <c r="AK8" s="906"/>
      <c r="AL8" s="906"/>
      <c r="AM8" s="906"/>
      <c r="AN8" s="906"/>
      <c r="AO8" s="906"/>
      <c r="AP8" s="906"/>
      <c r="AQ8" s="906"/>
      <c r="AR8" s="906"/>
      <c r="AS8" s="906"/>
      <c r="AT8" s="906"/>
      <c r="AU8" s="906"/>
      <c r="AV8" s="906"/>
      <c r="AW8" s="906"/>
      <c r="AX8" s="912"/>
    </row>
    <row r="9" spans="1:50" ht="84" customHeight="1" x14ac:dyDescent="0.15">
      <c r="A9" s="913" t="s">
        <v>25</v>
      </c>
      <c r="B9" s="914"/>
      <c r="C9" s="914"/>
      <c r="D9" s="914"/>
      <c r="E9" s="914"/>
      <c r="F9" s="914"/>
      <c r="G9" s="915" t="s">
        <v>26</v>
      </c>
      <c r="H9" s="916"/>
      <c r="I9" s="916"/>
      <c r="J9" s="916"/>
      <c r="K9" s="916"/>
      <c r="L9" s="916"/>
      <c r="M9" s="916"/>
      <c r="N9" s="916"/>
      <c r="O9" s="916"/>
      <c r="P9" s="916"/>
      <c r="Q9" s="916"/>
      <c r="R9" s="916"/>
      <c r="S9" s="916"/>
      <c r="T9" s="916"/>
      <c r="U9" s="916"/>
      <c r="V9" s="916"/>
      <c r="W9" s="916"/>
      <c r="X9" s="916"/>
      <c r="Y9" s="916"/>
      <c r="Z9" s="916"/>
      <c r="AA9" s="916"/>
      <c r="AB9" s="916"/>
      <c r="AC9" s="916"/>
      <c r="AD9" s="916"/>
      <c r="AE9" s="916"/>
      <c r="AF9" s="916"/>
      <c r="AG9" s="916"/>
      <c r="AH9" s="916"/>
      <c r="AI9" s="916"/>
      <c r="AJ9" s="916"/>
      <c r="AK9" s="916"/>
      <c r="AL9" s="916"/>
      <c r="AM9" s="916"/>
      <c r="AN9" s="916"/>
      <c r="AO9" s="916"/>
      <c r="AP9" s="916"/>
      <c r="AQ9" s="916"/>
      <c r="AR9" s="916"/>
      <c r="AS9" s="916"/>
      <c r="AT9" s="916"/>
      <c r="AU9" s="916"/>
      <c r="AV9" s="916"/>
      <c r="AW9" s="916"/>
      <c r="AX9" s="917"/>
    </row>
    <row r="10" spans="1:50" ht="132.75" customHeight="1" x14ac:dyDescent="0.15">
      <c r="A10" s="1340" t="s">
        <v>27</v>
      </c>
      <c r="B10" s="1341"/>
      <c r="C10" s="1341"/>
      <c r="D10" s="1341"/>
      <c r="E10" s="1341"/>
      <c r="F10" s="1342"/>
      <c r="G10" s="1014" t="s">
        <v>28</v>
      </c>
      <c r="H10" s="916"/>
      <c r="I10" s="916"/>
      <c r="J10" s="916"/>
      <c r="K10" s="916"/>
      <c r="L10" s="916"/>
      <c r="M10" s="916"/>
      <c r="N10" s="916"/>
      <c r="O10" s="916"/>
      <c r="P10" s="916"/>
      <c r="Q10" s="916"/>
      <c r="R10" s="916"/>
      <c r="S10" s="916"/>
      <c r="T10" s="916"/>
      <c r="U10" s="916"/>
      <c r="V10" s="916"/>
      <c r="W10" s="916"/>
      <c r="X10" s="916"/>
      <c r="Y10" s="916"/>
      <c r="Z10" s="916"/>
      <c r="AA10" s="916"/>
      <c r="AB10" s="916"/>
      <c r="AC10" s="916"/>
      <c r="AD10" s="916"/>
      <c r="AE10" s="916"/>
      <c r="AF10" s="916"/>
      <c r="AG10" s="916"/>
      <c r="AH10" s="916"/>
      <c r="AI10" s="916"/>
      <c r="AJ10" s="916"/>
      <c r="AK10" s="916"/>
      <c r="AL10" s="916"/>
      <c r="AM10" s="916"/>
      <c r="AN10" s="916"/>
      <c r="AO10" s="916"/>
      <c r="AP10" s="916"/>
      <c r="AQ10" s="916"/>
      <c r="AR10" s="916"/>
      <c r="AS10" s="916"/>
      <c r="AT10" s="916"/>
      <c r="AU10" s="916"/>
      <c r="AV10" s="916"/>
      <c r="AW10" s="916"/>
      <c r="AX10" s="917"/>
    </row>
    <row r="11" spans="1:50" ht="94.5" customHeight="1" x14ac:dyDescent="0.15">
      <c r="A11" s="1015" t="s">
        <v>29</v>
      </c>
      <c r="B11" s="1016"/>
      <c r="C11" s="1016"/>
      <c r="D11" s="1016"/>
      <c r="E11" s="1016"/>
      <c r="F11" s="1016"/>
      <c r="G11" s="1014" t="s">
        <v>796</v>
      </c>
      <c r="H11" s="916"/>
      <c r="I11" s="916"/>
      <c r="J11" s="916"/>
      <c r="K11" s="916"/>
      <c r="L11" s="916"/>
      <c r="M11" s="916"/>
      <c r="N11" s="916"/>
      <c r="O11" s="916"/>
      <c r="P11" s="916"/>
      <c r="Q11" s="916"/>
      <c r="R11" s="916"/>
      <c r="S11" s="916"/>
      <c r="T11" s="916"/>
      <c r="U11" s="916"/>
      <c r="V11" s="916"/>
      <c r="W11" s="916"/>
      <c r="X11" s="916"/>
      <c r="Y11" s="916"/>
      <c r="Z11" s="916"/>
      <c r="AA11" s="916"/>
      <c r="AB11" s="916"/>
      <c r="AC11" s="916"/>
      <c r="AD11" s="916"/>
      <c r="AE11" s="916"/>
      <c r="AF11" s="916"/>
      <c r="AG11" s="916"/>
      <c r="AH11" s="916"/>
      <c r="AI11" s="916"/>
      <c r="AJ11" s="916"/>
      <c r="AK11" s="916"/>
      <c r="AL11" s="916"/>
      <c r="AM11" s="916"/>
      <c r="AN11" s="916"/>
      <c r="AO11" s="916"/>
      <c r="AP11" s="916"/>
      <c r="AQ11" s="916"/>
      <c r="AR11" s="916"/>
      <c r="AS11" s="916"/>
      <c r="AT11" s="916"/>
      <c r="AU11" s="916"/>
      <c r="AV11" s="916"/>
      <c r="AW11" s="916"/>
      <c r="AX11" s="917"/>
    </row>
    <row r="12" spans="1:50" ht="54" customHeight="1" x14ac:dyDescent="0.15">
      <c r="A12" s="1017" t="s">
        <v>30</v>
      </c>
      <c r="B12" s="1018"/>
      <c r="C12" s="1018"/>
      <c r="D12" s="1018"/>
      <c r="E12" s="1018"/>
      <c r="F12" s="1019"/>
      <c r="G12" s="1020" t="s">
        <v>31</v>
      </c>
      <c r="H12" s="1021"/>
      <c r="I12" s="1021"/>
      <c r="J12" s="1021"/>
      <c r="K12" s="1021"/>
      <c r="L12" s="1021"/>
      <c r="M12" s="1021"/>
      <c r="N12" s="1021"/>
      <c r="O12" s="1021"/>
      <c r="P12" s="1021"/>
      <c r="Q12" s="1021"/>
      <c r="R12" s="1021"/>
      <c r="S12" s="1021"/>
      <c r="T12" s="1021"/>
      <c r="U12" s="1021"/>
      <c r="V12" s="1021"/>
      <c r="W12" s="1021"/>
      <c r="X12" s="1021"/>
      <c r="Y12" s="1021"/>
      <c r="Z12" s="1021"/>
      <c r="AA12" s="1021"/>
      <c r="AB12" s="1021"/>
      <c r="AC12" s="1021"/>
      <c r="AD12" s="1021"/>
      <c r="AE12" s="1021"/>
      <c r="AF12" s="1021"/>
      <c r="AG12" s="1021"/>
      <c r="AH12" s="1021"/>
      <c r="AI12" s="1021"/>
      <c r="AJ12" s="1021"/>
      <c r="AK12" s="1021"/>
      <c r="AL12" s="1021"/>
      <c r="AM12" s="1021"/>
      <c r="AN12" s="1021"/>
      <c r="AO12" s="1021"/>
      <c r="AP12" s="1021"/>
      <c r="AQ12" s="1021"/>
      <c r="AR12" s="1021"/>
      <c r="AS12" s="1021"/>
      <c r="AT12" s="1021"/>
      <c r="AU12" s="1021"/>
      <c r="AV12" s="1021"/>
      <c r="AW12" s="1021"/>
      <c r="AX12" s="1022"/>
    </row>
    <row r="13" spans="1:50" ht="25.5" customHeight="1" x14ac:dyDescent="0.15">
      <c r="A13" s="1023" t="s">
        <v>32</v>
      </c>
      <c r="B13" s="1024"/>
      <c r="C13" s="1024"/>
      <c r="D13" s="1024"/>
      <c r="E13" s="1024"/>
      <c r="F13" s="1025"/>
      <c r="G13" s="1030"/>
      <c r="H13" s="1031"/>
      <c r="I13" s="1031"/>
      <c r="J13" s="1031"/>
      <c r="K13" s="1031"/>
      <c r="L13" s="1031"/>
      <c r="M13" s="1031"/>
      <c r="N13" s="1031"/>
      <c r="O13" s="1031"/>
      <c r="P13" s="833" t="s">
        <v>33</v>
      </c>
      <c r="Q13" s="829"/>
      <c r="R13" s="829"/>
      <c r="S13" s="829"/>
      <c r="T13" s="829"/>
      <c r="U13" s="829"/>
      <c r="V13" s="830"/>
      <c r="W13" s="833" t="s">
        <v>34</v>
      </c>
      <c r="X13" s="829"/>
      <c r="Y13" s="829"/>
      <c r="Z13" s="829"/>
      <c r="AA13" s="829"/>
      <c r="AB13" s="829"/>
      <c r="AC13" s="830"/>
      <c r="AD13" s="833" t="s">
        <v>35</v>
      </c>
      <c r="AE13" s="829"/>
      <c r="AF13" s="829"/>
      <c r="AG13" s="829"/>
      <c r="AH13" s="829"/>
      <c r="AI13" s="829"/>
      <c r="AJ13" s="830"/>
      <c r="AK13" s="833" t="s">
        <v>36</v>
      </c>
      <c r="AL13" s="829"/>
      <c r="AM13" s="829"/>
      <c r="AN13" s="829"/>
      <c r="AO13" s="829"/>
      <c r="AP13" s="829"/>
      <c r="AQ13" s="830"/>
      <c r="AR13" s="833" t="s">
        <v>37</v>
      </c>
      <c r="AS13" s="829"/>
      <c r="AT13" s="829"/>
      <c r="AU13" s="829"/>
      <c r="AV13" s="829"/>
      <c r="AW13" s="829"/>
      <c r="AX13" s="1004"/>
    </row>
    <row r="14" spans="1:50" ht="25.5" customHeight="1" x14ac:dyDescent="0.15">
      <c r="A14" s="1026"/>
      <c r="B14" s="1027"/>
      <c r="C14" s="1027"/>
      <c r="D14" s="1027"/>
      <c r="E14" s="1027"/>
      <c r="F14" s="1028"/>
      <c r="G14" s="1050" t="s">
        <v>38</v>
      </c>
      <c r="H14" s="1051"/>
      <c r="I14" s="1005" t="s">
        <v>39</v>
      </c>
      <c r="J14" s="1006"/>
      <c r="K14" s="1006"/>
      <c r="L14" s="1006"/>
      <c r="M14" s="1006"/>
      <c r="N14" s="1006"/>
      <c r="O14" s="1007"/>
      <c r="P14" s="998">
        <v>4776</v>
      </c>
      <c r="Q14" s="999"/>
      <c r="R14" s="999"/>
      <c r="S14" s="999"/>
      <c r="T14" s="999"/>
      <c r="U14" s="999"/>
      <c r="V14" s="1000"/>
      <c r="W14" s="998">
        <v>4240</v>
      </c>
      <c r="X14" s="999"/>
      <c r="Y14" s="999"/>
      <c r="Z14" s="999"/>
      <c r="AA14" s="999"/>
      <c r="AB14" s="999"/>
      <c r="AC14" s="1000"/>
      <c r="AD14" s="998">
        <v>4090</v>
      </c>
      <c r="AE14" s="999"/>
      <c r="AF14" s="999"/>
      <c r="AG14" s="999"/>
      <c r="AH14" s="999"/>
      <c r="AI14" s="999"/>
      <c r="AJ14" s="1000"/>
      <c r="AK14" s="998">
        <v>4000</v>
      </c>
      <c r="AL14" s="999"/>
      <c r="AM14" s="999"/>
      <c r="AN14" s="999"/>
      <c r="AO14" s="999"/>
      <c r="AP14" s="999"/>
      <c r="AQ14" s="1000"/>
      <c r="AR14" s="1008">
        <v>5400</v>
      </c>
      <c r="AS14" s="1009"/>
      <c r="AT14" s="1009"/>
      <c r="AU14" s="1009"/>
      <c r="AV14" s="1009"/>
      <c r="AW14" s="1009"/>
      <c r="AX14" s="1010"/>
    </row>
    <row r="15" spans="1:50" ht="25.5" customHeight="1" x14ac:dyDescent="0.15">
      <c r="A15" s="1026"/>
      <c r="B15" s="1027"/>
      <c r="C15" s="1027"/>
      <c r="D15" s="1027"/>
      <c r="E15" s="1027"/>
      <c r="F15" s="1028"/>
      <c r="G15" s="1052"/>
      <c r="H15" s="1053"/>
      <c r="I15" s="995" t="s">
        <v>40</v>
      </c>
      <c r="J15" s="1011"/>
      <c r="K15" s="1011"/>
      <c r="L15" s="1011"/>
      <c r="M15" s="1011"/>
      <c r="N15" s="1011"/>
      <c r="O15" s="1012"/>
      <c r="P15" s="998">
        <v>1000</v>
      </c>
      <c r="Q15" s="999"/>
      <c r="R15" s="999"/>
      <c r="S15" s="999"/>
      <c r="T15" s="999"/>
      <c r="U15" s="999"/>
      <c r="V15" s="1000"/>
      <c r="W15" s="998">
        <v>982</v>
      </c>
      <c r="X15" s="999"/>
      <c r="Y15" s="999"/>
      <c r="Z15" s="999"/>
      <c r="AA15" s="999"/>
      <c r="AB15" s="999"/>
      <c r="AC15" s="1000"/>
      <c r="AD15" s="998" t="s">
        <v>1</v>
      </c>
      <c r="AE15" s="999"/>
      <c r="AF15" s="999"/>
      <c r="AG15" s="999"/>
      <c r="AH15" s="999"/>
      <c r="AI15" s="999"/>
      <c r="AJ15" s="1000"/>
      <c r="AK15" s="998" t="s">
        <v>1</v>
      </c>
      <c r="AL15" s="999"/>
      <c r="AM15" s="999"/>
      <c r="AN15" s="999"/>
      <c r="AO15" s="999"/>
      <c r="AP15" s="999"/>
      <c r="AQ15" s="1000"/>
      <c r="AR15" s="1056"/>
      <c r="AS15" s="1056"/>
      <c r="AT15" s="1056"/>
      <c r="AU15" s="1056"/>
      <c r="AV15" s="1056"/>
      <c r="AW15" s="1056"/>
      <c r="AX15" s="1057"/>
    </row>
    <row r="16" spans="1:50" ht="25.5" customHeight="1" x14ac:dyDescent="0.15">
      <c r="A16" s="1026"/>
      <c r="B16" s="1027"/>
      <c r="C16" s="1027"/>
      <c r="D16" s="1027"/>
      <c r="E16" s="1027"/>
      <c r="F16" s="1028"/>
      <c r="G16" s="1052"/>
      <c r="H16" s="1053"/>
      <c r="I16" s="995" t="s">
        <v>41</v>
      </c>
      <c r="J16" s="996"/>
      <c r="K16" s="996"/>
      <c r="L16" s="996"/>
      <c r="M16" s="996"/>
      <c r="N16" s="996"/>
      <c r="O16" s="997"/>
      <c r="P16" s="998">
        <v>1000</v>
      </c>
      <c r="Q16" s="999"/>
      <c r="R16" s="999"/>
      <c r="S16" s="999"/>
      <c r="T16" s="999"/>
      <c r="U16" s="999"/>
      <c r="V16" s="1000"/>
      <c r="W16" s="998">
        <v>1000</v>
      </c>
      <c r="X16" s="999"/>
      <c r="Y16" s="999"/>
      <c r="Z16" s="999"/>
      <c r="AA16" s="999"/>
      <c r="AB16" s="999"/>
      <c r="AC16" s="1000"/>
      <c r="AD16" s="998">
        <v>982</v>
      </c>
      <c r="AE16" s="999"/>
      <c r="AF16" s="999"/>
      <c r="AG16" s="999"/>
      <c r="AH16" s="999"/>
      <c r="AI16" s="999"/>
      <c r="AJ16" s="1000"/>
      <c r="AK16" s="998" t="s">
        <v>1</v>
      </c>
      <c r="AL16" s="999"/>
      <c r="AM16" s="999"/>
      <c r="AN16" s="999"/>
      <c r="AO16" s="999"/>
      <c r="AP16" s="999"/>
      <c r="AQ16" s="1000"/>
      <c r="AR16" s="998" t="s">
        <v>1</v>
      </c>
      <c r="AS16" s="999"/>
      <c r="AT16" s="999"/>
      <c r="AU16" s="999"/>
      <c r="AV16" s="999"/>
      <c r="AW16" s="999"/>
      <c r="AX16" s="1013"/>
    </row>
    <row r="17" spans="1:50" ht="25.5" customHeight="1" x14ac:dyDescent="0.15">
      <c r="A17" s="1026"/>
      <c r="B17" s="1027"/>
      <c r="C17" s="1027"/>
      <c r="D17" s="1027"/>
      <c r="E17" s="1027"/>
      <c r="F17" s="1028"/>
      <c r="G17" s="1052"/>
      <c r="H17" s="1053"/>
      <c r="I17" s="995" t="s">
        <v>42</v>
      </c>
      <c r="J17" s="996"/>
      <c r="K17" s="996"/>
      <c r="L17" s="996"/>
      <c r="M17" s="996"/>
      <c r="N17" s="996"/>
      <c r="O17" s="997"/>
      <c r="P17" s="998">
        <v>-1000</v>
      </c>
      <c r="Q17" s="999"/>
      <c r="R17" s="999"/>
      <c r="S17" s="999"/>
      <c r="T17" s="999"/>
      <c r="U17" s="999"/>
      <c r="V17" s="1000"/>
      <c r="W17" s="998">
        <v>-982</v>
      </c>
      <c r="X17" s="999"/>
      <c r="Y17" s="999"/>
      <c r="Z17" s="999"/>
      <c r="AA17" s="999"/>
      <c r="AB17" s="999"/>
      <c r="AC17" s="1000"/>
      <c r="AD17" s="998" t="s">
        <v>1</v>
      </c>
      <c r="AE17" s="999"/>
      <c r="AF17" s="999"/>
      <c r="AG17" s="999"/>
      <c r="AH17" s="999"/>
      <c r="AI17" s="999"/>
      <c r="AJ17" s="1000"/>
      <c r="AK17" s="998" t="s">
        <v>1</v>
      </c>
      <c r="AL17" s="999"/>
      <c r="AM17" s="999"/>
      <c r="AN17" s="999"/>
      <c r="AO17" s="999"/>
      <c r="AP17" s="999"/>
      <c r="AQ17" s="1000"/>
      <c r="AR17" s="1001"/>
      <c r="AS17" s="1002"/>
      <c r="AT17" s="1002"/>
      <c r="AU17" s="1002"/>
      <c r="AV17" s="1002"/>
      <c r="AW17" s="1002"/>
      <c r="AX17" s="1003"/>
    </row>
    <row r="18" spans="1:50" ht="25.5" customHeight="1" x14ac:dyDescent="0.15">
      <c r="A18" s="1026"/>
      <c r="B18" s="1027"/>
      <c r="C18" s="1027"/>
      <c r="D18" s="1027"/>
      <c r="E18" s="1027"/>
      <c r="F18" s="1028"/>
      <c r="G18" s="1052"/>
      <c r="H18" s="1053"/>
      <c r="I18" s="995" t="s">
        <v>43</v>
      </c>
      <c r="J18" s="1011"/>
      <c r="K18" s="1011"/>
      <c r="L18" s="1011"/>
      <c r="M18" s="1011"/>
      <c r="N18" s="1011"/>
      <c r="O18" s="1012"/>
      <c r="P18" s="998">
        <v>204</v>
      </c>
      <c r="Q18" s="999"/>
      <c r="R18" s="999"/>
      <c r="S18" s="999"/>
      <c r="T18" s="999"/>
      <c r="U18" s="999"/>
      <c r="V18" s="1000"/>
      <c r="W18" s="998" t="s">
        <v>1</v>
      </c>
      <c r="X18" s="999"/>
      <c r="Y18" s="999"/>
      <c r="Z18" s="999"/>
      <c r="AA18" s="999"/>
      <c r="AB18" s="999"/>
      <c r="AC18" s="1000"/>
      <c r="AD18" s="998" t="s">
        <v>1</v>
      </c>
      <c r="AE18" s="999"/>
      <c r="AF18" s="999"/>
      <c r="AG18" s="999"/>
      <c r="AH18" s="999"/>
      <c r="AI18" s="999"/>
      <c r="AJ18" s="1000"/>
      <c r="AK18" s="998" t="s">
        <v>1</v>
      </c>
      <c r="AL18" s="999"/>
      <c r="AM18" s="999"/>
      <c r="AN18" s="999"/>
      <c r="AO18" s="999"/>
      <c r="AP18" s="999"/>
      <c r="AQ18" s="1000"/>
      <c r="AR18" s="1048"/>
      <c r="AS18" s="1048"/>
      <c r="AT18" s="1048"/>
      <c r="AU18" s="1048"/>
      <c r="AV18" s="1048"/>
      <c r="AW18" s="1048"/>
      <c r="AX18" s="1049"/>
    </row>
    <row r="19" spans="1:50" ht="25.5" customHeight="1" x14ac:dyDescent="0.15">
      <c r="A19" s="1026"/>
      <c r="B19" s="1027"/>
      <c r="C19" s="1027"/>
      <c r="D19" s="1027"/>
      <c r="E19" s="1027"/>
      <c r="F19" s="1028"/>
      <c r="G19" s="1054"/>
      <c r="H19" s="1055"/>
      <c r="I19" s="1041" t="s">
        <v>44</v>
      </c>
      <c r="J19" s="1042"/>
      <c r="K19" s="1042"/>
      <c r="L19" s="1042"/>
      <c r="M19" s="1042"/>
      <c r="N19" s="1042"/>
      <c r="O19" s="1043"/>
      <c r="P19" s="1044">
        <f>SUM(P14:V18)</f>
        <v>5980</v>
      </c>
      <c r="Q19" s="1045"/>
      <c r="R19" s="1045"/>
      <c r="S19" s="1045"/>
      <c r="T19" s="1045"/>
      <c r="U19" s="1045"/>
      <c r="V19" s="1046"/>
      <c r="W19" s="1044">
        <f>SUM(W14:AC18)</f>
        <v>5240</v>
      </c>
      <c r="X19" s="1045"/>
      <c r="Y19" s="1045"/>
      <c r="Z19" s="1045"/>
      <c r="AA19" s="1045"/>
      <c r="AB19" s="1045"/>
      <c r="AC19" s="1046"/>
      <c r="AD19" s="1044">
        <f>SUM(AD14:AJ18)</f>
        <v>5072</v>
      </c>
      <c r="AE19" s="1045"/>
      <c r="AF19" s="1045"/>
      <c r="AG19" s="1045"/>
      <c r="AH19" s="1045"/>
      <c r="AI19" s="1045"/>
      <c r="AJ19" s="1046"/>
      <c r="AK19" s="1044">
        <f>SUM(AK14:AQ18)</f>
        <v>4000</v>
      </c>
      <c r="AL19" s="1045"/>
      <c r="AM19" s="1045"/>
      <c r="AN19" s="1045"/>
      <c r="AO19" s="1045"/>
      <c r="AP19" s="1045"/>
      <c r="AQ19" s="1046"/>
      <c r="AR19" s="1044">
        <f>SUM(AR14:AX18)</f>
        <v>5400</v>
      </c>
      <c r="AS19" s="1045"/>
      <c r="AT19" s="1045"/>
      <c r="AU19" s="1045"/>
      <c r="AV19" s="1045"/>
      <c r="AW19" s="1045"/>
      <c r="AX19" s="1047"/>
    </row>
    <row r="20" spans="1:50" ht="25.5" customHeight="1" x14ac:dyDescent="0.15">
      <c r="A20" s="1026"/>
      <c r="B20" s="1027"/>
      <c r="C20" s="1027"/>
      <c r="D20" s="1027"/>
      <c r="E20" s="1027"/>
      <c r="F20" s="1028"/>
      <c r="G20" s="1032" t="s">
        <v>45</v>
      </c>
      <c r="H20" s="1033"/>
      <c r="I20" s="1033"/>
      <c r="J20" s="1033"/>
      <c r="K20" s="1033"/>
      <c r="L20" s="1033"/>
      <c r="M20" s="1033"/>
      <c r="N20" s="1033"/>
      <c r="O20" s="1033"/>
      <c r="P20" s="1034">
        <v>4964</v>
      </c>
      <c r="Q20" s="1035"/>
      <c r="R20" s="1035"/>
      <c r="S20" s="1035"/>
      <c r="T20" s="1035"/>
      <c r="U20" s="1035"/>
      <c r="V20" s="1036"/>
      <c r="W20" s="1034">
        <v>4450</v>
      </c>
      <c r="X20" s="1035"/>
      <c r="Y20" s="1035"/>
      <c r="Z20" s="1035"/>
      <c r="AA20" s="1035"/>
      <c r="AB20" s="1035"/>
      <c r="AC20" s="1036"/>
      <c r="AD20" s="1034">
        <v>4358</v>
      </c>
      <c r="AE20" s="1035"/>
      <c r="AF20" s="1035"/>
      <c r="AG20" s="1035"/>
      <c r="AH20" s="1035"/>
      <c r="AI20" s="1035"/>
      <c r="AJ20" s="1036"/>
      <c r="AK20" s="1037"/>
      <c r="AL20" s="1038"/>
      <c r="AM20" s="1038"/>
      <c r="AN20" s="1038"/>
      <c r="AO20" s="1038"/>
      <c r="AP20" s="1038"/>
      <c r="AQ20" s="1039"/>
      <c r="AR20" s="1037"/>
      <c r="AS20" s="1038"/>
      <c r="AT20" s="1038"/>
      <c r="AU20" s="1038"/>
      <c r="AV20" s="1038"/>
      <c r="AW20" s="1038"/>
      <c r="AX20" s="1040"/>
    </row>
    <row r="21" spans="1:50" ht="25.5" customHeight="1" x14ac:dyDescent="0.15">
      <c r="A21" s="1026"/>
      <c r="B21" s="1027"/>
      <c r="C21" s="1027"/>
      <c r="D21" s="1027"/>
      <c r="E21" s="1027"/>
      <c r="F21" s="1028"/>
      <c r="G21" s="1032" t="s">
        <v>46</v>
      </c>
      <c r="H21" s="1033"/>
      <c r="I21" s="1033"/>
      <c r="J21" s="1033"/>
      <c r="K21" s="1033"/>
      <c r="L21" s="1033"/>
      <c r="M21" s="1033"/>
      <c r="N21" s="1033"/>
      <c r="O21" s="1033"/>
      <c r="P21" s="1060">
        <f>IF(P19=0, "-", SUM(P20)/P19)</f>
        <v>0.83010033444816056</v>
      </c>
      <c r="Q21" s="1060"/>
      <c r="R21" s="1060"/>
      <c r="S21" s="1060"/>
      <c r="T21" s="1060"/>
      <c r="U21" s="1060"/>
      <c r="V21" s="1060"/>
      <c r="W21" s="1060">
        <f>IF(W19=0, "-", SUM(W20)/W19)</f>
        <v>0.8492366412213741</v>
      </c>
      <c r="X21" s="1060"/>
      <c r="Y21" s="1060"/>
      <c r="Z21" s="1060"/>
      <c r="AA21" s="1060"/>
      <c r="AB21" s="1060"/>
      <c r="AC21" s="1060"/>
      <c r="AD21" s="1060">
        <f>IF(AD19=0, "-", SUM(AD20)/AD19)</f>
        <v>0.85922712933753942</v>
      </c>
      <c r="AE21" s="1060"/>
      <c r="AF21" s="1060"/>
      <c r="AG21" s="1060"/>
      <c r="AH21" s="1060"/>
      <c r="AI21" s="1060"/>
      <c r="AJ21" s="1060"/>
      <c r="AK21" s="1061"/>
      <c r="AL21" s="1061"/>
      <c r="AM21" s="1061"/>
      <c r="AN21" s="1061"/>
      <c r="AO21" s="1061"/>
      <c r="AP21" s="1061"/>
      <c r="AQ21" s="1062"/>
      <c r="AR21" s="1062"/>
      <c r="AS21" s="1062"/>
      <c r="AT21" s="1062"/>
      <c r="AU21" s="1061"/>
      <c r="AV21" s="1061"/>
      <c r="AW21" s="1061"/>
      <c r="AX21" s="1063"/>
    </row>
    <row r="22" spans="1:50" ht="25.5" customHeight="1" x14ac:dyDescent="0.15">
      <c r="A22" s="913"/>
      <c r="B22" s="914"/>
      <c r="C22" s="914"/>
      <c r="D22" s="914"/>
      <c r="E22" s="914"/>
      <c r="F22" s="1029"/>
      <c r="G22" s="1058" t="s">
        <v>47</v>
      </c>
      <c r="H22" s="1059"/>
      <c r="I22" s="1059"/>
      <c r="J22" s="1059"/>
      <c r="K22" s="1059"/>
      <c r="L22" s="1059"/>
      <c r="M22" s="1059"/>
      <c r="N22" s="1059"/>
      <c r="O22" s="1059"/>
      <c r="P22" s="1060">
        <f>IF(P20=0, "-", SUM(P20)/SUM(P14,P15))</f>
        <v>0.85941828254847641</v>
      </c>
      <c r="Q22" s="1060"/>
      <c r="R22" s="1060"/>
      <c r="S22" s="1060"/>
      <c r="T22" s="1060"/>
      <c r="U22" s="1060"/>
      <c r="V22" s="1060"/>
      <c r="W22" s="1060">
        <f>IF(W20=0, "-", SUM(W20)/SUM(W14,W15))</f>
        <v>0.85216392186901568</v>
      </c>
      <c r="X22" s="1060"/>
      <c r="Y22" s="1060"/>
      <c r="Z22" s="1060"/>
      <c r="AA22" s="1060"/>
      <c r="AB22" s="1060"/>
      <c r="AC22" s="1060"/>
      <c r="AD22" s="1060">
        <f>IF(AD20=0, "-", SUM(AD20)/SUM(AD14,AD15))</f>
        <v>1.0655256723716382</v>
      </c>
      <c r="AE22" s="1060"/>
      <c r="AF22" s="1060"/>
      <c r="AG22" s="1060"/>
      <c r="AH22" s="1060"/>
      <c r="AI22" s="1060"/>
      <c r="AJ22" s="1060"/>
      <c r="AK22" s="1061"/>
      <c r="AL22" s="1061"/>
      <c r="AM22" s="1061"/>
      <c r="AN22" s="1061"/>
      <c r="AO22" s="1061"/>
      <c r="AP22" s="1061"/>
      <c r="AQ22" s="1062"/>
      <c r="AR22" s="1062"/>
      <c r="AS22" s="1062"/>
      <c r="AT22" s="1062"/>
      <c r="AU22" s="1061"/>
      <c r="AV22" s="1061"/>
      <c r="AW22" s="1061"/>
      <c r="AX22" s="1063"/>
    </row>
    <row r="23" spans="1:50" ht="25.5" customHeight="1" x14ac:dyDescent="0.15">
      <c r="A23" s="1064" t="s">
        <v>48</v>
      </c>
      <c r="B23" s="1065"/>
      <c r="C23" s="1065"/>
      <c r="D23" s="1065"/>
      <c r="E23" s="1065"/>
      <c r="F23" s="1066"/>
      <c r="G23" s="1073" t="s">
        <v>49</v>
      </c>
      <c r="H23" s="396"/>
      <c r="I23" s="396"/>
      <c r="J23" s="396"/>
      <c r="K23" s="396"/>
      <c r="L23" s="396"/>
      <c r="M23" s="396"/>
      <c r="N23" s="396"/>
      <c r="O23" s="397"/>
      <c r="P23" s="1074" t="s">
        <v>50</v>
      </c>
      <c r="Q23" s="396"/>
      <c r="R23" s="396"/>
      <c r="S23" s="396"/>
      <c r="T23" s="396"/>
      <c r="U23" s="396"/>
      <c r="V23" s="397"/>
      <c r="W23" s="1074" t="s">
        <v>51</v>
      </c>
      <c r="X23" s="396"/>
      <c r="Y23" s="396"/>
      <c r="Z23" s="396"/>
      <c r="AA23" s="396"/>
      <c r="AB23" s="396"/>
      <c r="AC23" s="397"/>
      <c r="AD23" s="1074" t="s">
        <v>52</v>
      </c>
      <c r="AE23" s="396"/>
      <c r="AF23" s="396"/>
      <c r="AG23" s="396"/>
      <c r="AH23" s="396"/>
      <c r="AI23" s="396"/>
      <c r="AJ23" s="396"/>
      <c r="AK23" s="396"/>
      <c r="AL23" s="396"/>
      <c r="AM23" s="396"/>
      <c r="AN23" s="396"/>
      <c r="AO23" s="396"/>
      <c r="AP23" s="396"/>
      <c r="AQ23" s="396"/>
      <c r="AR23" s="396"/>
      <c r="AS23" s="396"/>
      <c r="AT23" s="396"/>
      <c r="AU23" s="396"/>
      <c r="AV23" s="396"/>
      <c r="AW23" s="396"/>
      <c r="AX23" s="1093"/>
    </row>
    <row r="24" spans="1:50" ht="72" customHeight="1" x14ac:dyDescent="0.15">
      <c r="A24" s="1067"/>
      <c r="B24" s="1068"/>
      <c r="C24" s="1068"/>
      <c r="D24" s="1068"/>
      <c r="E24" s="1068"/>
      <c r="F24" s="1069"/>
      <c r="G24" s="1094" t="s">
        <v>53</v>
      </c>
      <c r="H24" s="1095"/>
      <c r="I24" s="1095"/>
      <c r="J24" s="1095"/>
      <c r="K24" s="1095"/>
      <c r="L24" s="1095"/>
      <c r="M24" s="1095"/>
      <c r="N24" s="1095"/>
      <c r="O24" s="1096"/>
      <c r="P24" s="1008">
        <v>4000</v>
      </c>
      <c r="Q24" s="1009"/>
      <c r="R24" s="1009"/>
      <c r="S24" s="1009"/>
      <c r="T24" s="1009"/>
      <c r="U24" s="1009"/>
      <c r="V24" s="1097"/>
      <c r="W24" s="1008">
        <v>5400</v>
      </c>
      <c r="X24" s="1009"/>
      <c r="Y24" s="1009"/>
      <c r="Z24" s="1009"/>
      <c r="AA24" s="1009"/>
      <c r="AB24" s="1009"/>
      <c r="AC24" s="1097"/>
      <c r="AD24" s="1098" t="s">
        <v>54</v>
      </c>
      <c r="AE24" s="1099"/>
      <c r="AF24" s="1099"/>
      <c r="AG24" s="1099"/>
      <c r="AH24" s="1099"/>
      <c r="AI24" s="1099"/>
      <c r="AJ24" s="1099"/>
      <c r="AK24" s="1099"/>
      <c r="AL24" s="1099"/>
      <c r="AM24" s="1099"/>
      <c r="AN24" s="1099"/>
      <c r="AO24" s="1099"/>
      <c r="AP24" s="1099"/>
      <c r="AQ24" s="1099"/>
      <c r="AR24" s="1099"/>
      <c r="AS24" s="1099"/>
      <c r="AT24" s="1099"/>
      <c r="AU24" s="1099"/>
      <c r="AV24" s="1099"/>
      <c r="AW24" s="1099"/>
      <c r="AX24" s="1100"/>
    </row>
    <row r="25" spans="1:50" ht="72" hidden="1" customHeight="1" x14ac:dyDescent="0.15">
      <c r="A25" s="1067"/>
      <c r="B25" s="1068"/>
      <c r="C25" s="1068"/>
      <c r="D25" s="1068"/>
      <c r="E25" s="1068"/>
      <c r="F25" s="1069"/>
      <c r="G25" s="1081"/>
      <c r="H25" s="1082"/>
      <c r="I25" s="1082"/>
      <c r="J25" s="1082"/>
      <c r="K25" s="1082"/>
      <c r="L25" s="1082"/>
      <c r="M25" s="1082"/>
      <c r="N25" s="1082"/>
      <c r="O25" s="1083"/>
      <c r="P25" s="1084"/>
      <c r="Q25" s="1085"/>
      <c r="R25" s="1085"/>
      <c r="S25" s="1085"/>
      <c r="T25" s="1085"/>
      <c r="U25" s="1085"/>
      <c r="V25" s="1086"/>
      <c r="W25" s="1084"/>
      <c r="X25" s="1085"/>
      <c r="Y25" s="1085"/>
      <c r="Z25" s="1085"/>
      <c r="AA25" s="1085"/>
      <c r="AB25" s="1085"/>
      <c r="AC25" s="1086"/>
      <c r="AD25" s="1101"/>
      <c r="AE25" s="1101"/>
      <c r="AF25" s="1101"/>
      <c r="AG25" s="1101"/>
      <c r="AH25" s="1101"/>
      <c r="AI25" s="1101"/>
      <c r="AJ25" s="1101"/>
      <c r="AK25" s="1101"/>
      <c r="AL25" s="1101"/>
      <c r="AM25" s="1101"/>
      <c r="AN25" s="1101"/>
      <c r="AO25" s="1101"/>
      <c r="AP25" s="1101"/>
      <c r="AQ25" s="1101"/>
      <c r="AR25" s="1101"/>
      <c r="AS25" s="1101"/>
      <c r="AT25" s="1101"/>
      <c r="AU25" s="1101"/>
      <c r="AV25" s="1101"/>
      <c r="AW25" s="1101"/>
      <c r="AX25" s="1102"/>
    </row>
    <row r="26" spans="1:50" ht="72" hidden="1" customHeight="1" x14ac:dyDescent="0.15">
      <c r="A26" s="1067"/>
      <c r="B26" s="1068"/>
      <c r="C26" s="1068"/>
      <c r="D26" s="1068"/>
      <c r="E26" s="1068"/>
      <c r="F26" s="1069"/>
      <c r="G26" s="1081"/>
      <c r="H26" s="1082"/>
      <c r="I26" s="1082"/>
      <c r="J26" s="1082"/>
      <c r="K26" s="1082"/>
      <c r="L26" s="1082"/>
      <c r="M26" s="1082"/>
      <c r="N26" s="1082"/>
      <c r="O26" s="1083"/>
      <c r="P26" s="1084"/>
      <c r="Q26" s="1085"/>
      <c r="R26" s="1085"/>
      <c r="S26" s="1085"/>
      <c r="T26" s="1085"/>
      <c r="U26" s="1085"/>
      <c r="V26" s="1086"/>
      <c r="W26" s="1084"/>
      <c r="X26" s="1085"/>
      <c r="Y26" s="1085"/>
      <c r="Z26" s="1085"/>
      <c r="AA26" s="1085"/>
      <c r="AB26" s="1085"/>
      <c r="AC26" s="1086"/>
      <c r="AD26" s="1101"/>
      <c r="AE26" s="1101"/>
      <c r="AF26" s="1101"/>
      <c r="AG26" s="1101"/>
      <c r="AH26" s="1101"/>
      <c r="AI26" s="1101"/>
      <c r="AJ26" s="1101"/>
      <c r="AK26" s="1101"/>
      <c r="AL26" s="1101"/>
      <c r="AM26" s="1101"/>
      <c r="AN26" s="1101"/>
      <c r="AO26" s="1101"/>
      <c r="AP26" s="1101"/>
      <c r="AQ26" s="1101"/>
      <c r="AR26" s="1101"/>
      <c r="AS26" s="1101"/>
      <c r="AT26" s="1101"/>
      <c r="AU26" s="1101"/>
      <c r="AV26" s="1101"/>
      <c r="AW26" s="1101"/>
      <c r="AX26" s="1102"/>
    </row>
    <row r="27" spans="1:50" ht="72" hidden="1" customHeight="1" x14ac:dyDescent="0.15">
      <c r="A27" s="1067"/>
      <c r="B27" s="1068"/>
      <c r="C27" s="1068"/>
      <c r="D27" s="1068"/>
      <c r="E27" s="1068"/>
      <c r="F27" s="1069"/>
      <c r="G27" s="1081"/>
      <c r="H27" s="1082"/>
      <c r="I27" s="1082"/>
      <c r="J27" s="1082"/>
      <c r="K27" s="1082"/>
      <c r="L27" s="1082"/>
      <c r="M27" s="1082"/>
      <c r="N27" s="1082"/>
      <c r="O27" s="1083"/>
      <c r="P27" s="1084"/>
      <c r="Q27" s="1085"/>
      <c r="R27" s="1085"/>
      <c r="S27" s="1085"/>
      <c r="T27" s="1085"/>
      <c r="U27" s="1085"/>
      <c r="V27" s="1086"/>
      <c r="W27" s="1084"/>
      <c r="X27" s="1085"/>
      <c r="Y27" s="1085"/>
      <c r="Z27" s="1085"/>
      <c r="AA27" s="1085"/>
      <c r="AB27" s="1085"/>
      <c r="AC27" s="1086"/>
      <c r="AD27" s="1101"/>
      <c r="AE27" s="1101"/>
      <c r="AF27" s="1101"/>
      <c r="AG27" s="1101"/>
      <c r="AH27" s="1101"/>
      <c r="AI27" s="1101"/>
      <c r="AJ27" s="1101"/>
      <c r="AK27" s="1101"/>
      <c r="AL27" s="1101"/>
      <c r="AM27" s="1101"/>
      <c r="AN27" s="1101"/>
      <c r="AO27" s="1101"/>
      <c r="AP27" s="1101"/>
      <c r="AQ27" s="1101"/>
      <c r="AR27" s="1101"/>
      <c r="AS27" s="1101"/>
      <c r="AT27" s="1101"/>
      <c r="AU27" s="1101"/>
      <c r="AV27" s="1101"/>
      <c r="AW27" s="1101"/>
      <c r="AX27" s="1102"/>
    </row>
    <row r="28" spans="1:50" ht="72" hidden="1" customHeight="1" x14ac:dyDescent="0.15">
      <c r="A28" s="1067"/>
      <c r="B28" s="1068"/>
      <c r="C28" s="1068"/>
      <c r="D28" s="1068"/>
      <c r="E28" s="1068"/>
      <c r="F28" s="1069"/>
      <c r="G28" s="1081"/>
      <c r="H28" s="1082"/>
      <c r="I28" s="1082"/>
      <c r="J28" s="1082"/>
      <c r="K28" s="1082"/>
      <c r="L28" s="1082"/>
      <c r="M28" s="1082"/>
      <c r="N28" s="1082"/>
      <c r="O28" s="1083"/>
      <c r="P28" s="1084"/>
      <c r="Q28" s="1085"/>
      <c r="R28" s="1085"/>
      <c r="S28" s="1085"/>
      <c r="T28" s="1085"/>
      <c r="U28" s="1085"/>
      <c r="V28" s="1086"/>
      <c r="W28" s="1084"/>
      <c r="X28" s="1085"/>
      <c r="Y28" s="1085"/>
      <c r="Z28" s="1085"/>
      <c r="AA28" s="1085"/>
      <c r="AB28" s="1085"/>
      <c r="AC28" s="1086"/>
      <c r="AD28" s="1101"/>
      <c r="AE28" s="1101"/>
      <c r="AF28" s="1101"/>
      <c r="AG28" s="1101"/>
      <c r="AH28" s="1101"/>
      <c r="AI28" s="1101"/>
      <c r="AJ28" s="1101"/>
      <c r="AK28" s="1101"/>
      <c r="AL28" s="1101"/>
      <c r="AM28" s="1101"/>
      <c r="AN28" s="1101"/>
      <c r="AO28" s="1101"/>
      <c r="AP28" s="1101"/>
      <c r="AQ28" s="1101"/>
      <c r="AR28" s="1101"/>
      <c r="AS28" s="1101"/>
      <c r="AT28" s="1101"/>
      <c r="AU28" s="1101"/>
      <c r="AV28" s="1101"/>
      <c r="AW28" s="1101"/>
      <c r="AX28" s="1102"/>
    </row>
    <row r="29" spans="1:50" ht="72" hidden="1" customHeight="1" x14ac:dyDescent="0.15">
      <c r="A29" s="1067"/>
      <c r="B29" s="1068"/>
      <c r="C29" s="1068"/>
      <c r="D29" s="1068"/>
      <c r="E29" s="1068"/>
      <c r="F29" s="1069"/>
      <c r="G29" s="1087"/>
      <c r="H29" s="1088"/>
      <c r="I29" s="1088"/>
      <c r="J29" s="1088"/>
      <c r="K29" s="1088"/>
      <c r="L29" s="1088"/>
      <c r="M29" s="1088"/>
      <c r="N29" s="1088"/>
      <c r="O29" s="1089"/>
      <c r="P29" s="812"/>
      <c r="Q29" s="813"/>
      <c r="R29" s="813"/>
      <c r="S29" s="813"/>
      <c r="T29" s="813"/>
      <c r="U29" s="813"/>
      <c r="V29" s="814"/>
      <c r="W29" s="812"/>
      <c r="X29" s="813"/>
      <c r="Y29" s="813"/>
      <c r="Z29" s="813"/>
      <c r="AA29" s="813"/>
      <c r="AB29" s="813"/>
      <c r="AC29" s="814"/>
      <c r="AD29" s="1101"/>
      <c r="AE29" s="1101"/>
      <c r="AF29" s="1101"/>
      <c r="AG29" s="1101"/>
      <c r="AH29" s="1101"/>
      <c r="AI29" s="1101"/>
      <c r="AJ29" s="1101"/>
      <c r="AK29" s="1101"/>
      <c r="AL29" s="1101"/>
      <c r="AM29" s="1101"/>
      <c r="AN29" s="1101"/>
      <c r="AO29" s="1101"/>
      <c r="AP29" s="1101"/>
      <c r="AQ29" s="1101"/>
      <c r="AR29" s="1101"/>
      <c r="AS29" s="1101"/>
      <c r="AT29" s="1101"/>
      <c r="AU29" s="1101"/>
      <c r="AV29" s="1101"/>
      <c r="AW29" s="1101"/>
      <c r="AX29" s="1102"/>
    </row>
    <row r="30" spans="1:50" ht="46.35" customHeight="1" thickBot="1" x14ac:dyDescent="0.2">
      <c r="A30" s="1070"/>
      <c r="B30" s="1071"/>
      <c r="C30" s="1071"/>
      <c r="D30" s="1071"/>
      <c r="E30" s="1071"/>
      <c r="F30" s="1072"/>
      <c r="G30" s="1075" t="s">
        <v>44</v>
      </c>
      <c r="H30" s="1076"/>
      <c r="I30" s="1076"/>
      <c r="J30" s="1076"/>
      <c r="K30" s="1076"/>
      <c r="L30" s="1076"/>
      <c r="M30" s="1076"/>
      <c r="N30" s="1076"/>
      <c r="O30" s="1077"/>
      <c r="P30" s="1078">
        <f>AK14</f>
        <v>4000</v>
      </c>
      <c r="Q30" s="1079"/>
      <c r="R30" s="1079"/>
      <c r="S30" s="1079"/>
      <c r="T30" s="1079"/>
      <c r="U30" s="1079"/>
      <c r="V30" s="1080"/>
      <c r="W30" s="1078">
        <f>AR14</f>
        <v>5400</v>
      </c>
      <c r="X30" s="1079"/>
      <c r="Y30" s="1079"/>
      <c r="Z30" s="1079"/>
      <c r="AA30" s="1079"/>
      <c r="AB30" s="1079"/>
      <c r="AC30" s="1080"/>
      <c r="AD30" s="1103"/>
      <c r="AE30" s="1103"/>
      <c r="AF30" s="1103"/>
      <c r="AG30" s="1103"/>
      <c r="AH30" s="1103"/>
      <c r="AI30" s="1103"/>
      <c r="AJ30" s="1103"/>
      <c r="AK30" s="1103"/>
      <c r="AL30" s="1103"/>
      <c r="AM30" s="1103"/>
      <c r="AN30" s="1103"/>
      <c r="AO30" s="1103"/>
      <c r="AP30" s="1103"/>
      <c r="AQ30" s="1103"/>
      <c r="AR30" s="1103"/>
      <c r="AS30" s="1103"/>
      <c r="AT30" s="1103"/>
      <c r="AU30" s="1103"/>
      <c r="AV30" s="1103"/>
      <c r="AW30" s="1103"/>
      <c r="AX30" s="1104"/>
    </row>
    <row r="31" spans="1:50" ht="61.5" customHeight="1" x14ac:dyDescent="0.15">
      <c r="A31" s="632" t="s">
        <v>55</v>
      </c>
      <c r="B31" s="633"/>
      <c r="C31" s="633"/>
      <c r="D31" s="633"/>
      <c r="E31" s="633"/>
      <c r="F31" s="634"/>
      <c r="G31" s="635" t="s">
        <v>797</v>
      </c>
      <c r="H31" s="636"/>
      <c r="I31" s="636"/>
      <c r="J31" s="636"/>
      <c r="K31" s="636"/>
      <c r="L31" s="636"/>
      <c r="M31" s="636"/>
      <c r="N31" s="636"/>
      <c r="O31" s="636"/>
      <c r="P31" s="636"/>
      <c r="Q31" s="636"/>
      <c r="R31" s="636"/>
      <c r="S31" s="636"/>
      <c r="T31" s="636"/>
      <c r="U31" s="636"/>
      <c r="V31" s="636"/>
      <c r="W31" s="636"/>
      <c r="X31" s="636"/>
      <c r="Y31" s="636"/>
      <c r="Z31" s="636"/>
      <c r="AA31" s="636"/>
      <c r="AB31" s="636"/>
      <c r="AC31" s="636"/>
      <c r="AD31" s="636"/>
      <c r="AE31" s="636"/>
      <c r="AF31" s="636"/>
      <c r="AG31" s="636"/>
      <c r="AH31" s="636"/>
      <c r="AI31" s="636"/>
      <c r="AJ31" s="636"/>
      <c r="AK31" s="636"/>
      <c r="AL31" s="636"/>
      <c r="AM31" s="636"/>
      <c r="AN31" s="636"/>
      <c r="AO31" s="636"/>
      <c r="AP31" s="636"/>
      <c r="AQ31" s="636"/>
      <c r="AR31" s="636"/>
      <c r="AS31" s="636"/>
      <c r="AT31" s="636"/>
      <c r="AU31" s="636"/>
      <c r="AV31" s="636"/>
      <c r="AW31" s="636"/>
      <c r="AX31" s="637"/>
    </row>
    <row r="32" spans="1:50" ht="17.25" customHeight="1" x14ac:dyDescent="0.15">
      <c r="A32" s="77"/>
      <c r="B32" s="78"/>
      <c r="C32" s="78"/>
      <c r="D32" s="78"/>
      <c r="E32" s="78"/>
      <c r="F32" s="79"/>
      <c r="G32" s="80"/>
      <c r="H32" s="81"/>
      <c r="I32" s="81"/>
      <c r="J32" s="81"/>
      <c r="K32" s="81"/>
      <c r="L32" s="81"/>
      <c r="M32" s="81"/>
      <c r="N32" s="81"/>
      <c r="O32" s="81"/>
      <c r="P32" s="81"/>
      <c r="Q32" s="81"/>
      <c r="R32" s="81"/>
      <c r="S32" s="81"/>
      <c r="T32" s="81"/>
      <c r="U32" s="81"/>
      <c r="V32" s="81"/>
      <c r="W32" s="81"/>
      <c r="X32" s="81"/>
      <c r="Y32" s="81"/>
      <c r="Z32" s="81"/>
      <c r="AA32" s="81"/>
      <c r="AB32" s="81"/>
      <c r="AC32" s="81"/>
      <c r="AD32" s="81"/>
      <c r="AE32" s="81"/>
      <c r="AF32" s="81"/>
      <c r="AG32" s="81"/>
      <c r="AH32" s="81"/>
      <c r="AI32" s="81"/>
      <c r="AJ32" s="81"/>
      <c r="AK32" s="81"/>
      <c r="AL32" s="81"/>
      <c r="AM32" s="81"/>
      <c r="AN32" s="81"/>
      <c r="AO32" s="81"/>
      <c r="AP32" s="81"/>
      <c r="AQ32" s="81"/>
      <c r="AR32" s="81"/>
      <c r="AS32" s="81"/>
      <c r="AT32" s="81"/>
      <c r="AU32" s="81"/>
      <c r="AV32" s="81"/>
      <c r="AW32" s="81"/>
      <c r="AX32" s="82"/>
    </row>
    <row r="33" spans="1:50" ht="27" customHeight="1" x14ac:dyDescent="0.15">
      <c r="A33" s="638" t="s">
        <v>56</v>
      </c>
      <c r="B33" s="639"/>
      <c r="C33" s="639"/>
      <c r="D33" s="639"/>
      <c r="E33" s="639"/>
      <c r="F33" s="640"/>
      <c r="G33" s="757" t="s">
        <v>57</v>
      </c>
      <c r="H33" s="758"/>
      <c r="I33" s="758"/>
      <c r="J33" s="758"/>
      <c r="K33" s="758"/>
      <c r="L33" s="758"/>
      <c r="M33" s="758"/>
      <c r="N33" s="758"/>
      <c r="O33" s="758"/>
      <c r="P33" s="761" t="s">
        <v>58</v>
      </c>
      <c r="Q33" s="758"/>
      <c r="R33" s="758"/>
      <c r="S33" s="758"/>
      <c r="T33" s="758"/>
      <c r="U33" s="758"/>
      <c r="V33" s="758"/>
      <c r="W33" s="758"/>
      <c r="X33" s="759"/>
      <c r="Y33" s="1131"/>
      <c r="Z33" s="1132"/>
      <c r="AA33" s="1133"/>
      <c r="AB33" s="1134" t="s">
        <v>59</v>
      </c>
      <c r="AC33" s="1134"/>
      <c r="AD33" s="1134"/>
      <c r="AE33" s="675" t="s">
        <v>33</v>
      </c>
      <c r="AF33" s="769"/>
      <c r="AG33" s="769"/>
      <c r="AH33" s="770"/>
      <c r="AI33" s="675" t="s">
        <v>34</v>
      </c>
      <c r="AJ33" s="769"/>
      <c r="AK33" s="769"/>
      <c r="AL33" s="770"/>
      <c r="AM33" s="675" t="s">
        <v>60</v>
      </c>
      <c r="AN33" s="769"/>
      <c r="AO33" s="769"/>
      <c r="AP33" s="770"/>
      <c r="AQ33" s="647" t="s">
        <v>61</v>
      </c>
      <c r="AR33" s="648"/>
      <c r="AS33" s="648"/>
      <c r="AT33" s="649"/>
      <c r="AU33" s="647" t="s">
        <v>62</v>
      </c>
      <c r="AV33" s="648"/>
      <c r="AW33" s="648"/>
      <c r="AX33" s="650"/>
    </row>
    <row r="34" spans="1:50" ht="23.25" customHeight="1" x14ac:dyDescent="0.15">
      <c r="A34" s="641"/>
      <c r="B34" s="642"/>
      <c r="C34" s="642"/>
      <c r="D34" s="642"/>
      <c r="E34" s="642"/>
      <c r="F34" s="643"/>
      <c r="G34" s="651" t="s">
        <v>762</v>
      </c>
      <c r="H34" s="652"/>
      <c r="I34" s="652"/>
      <c r="J34" s="652"/>
      <c r="K34" s="652"/>
      <c r="L34" s="652"/>
      <c r="M34" s="652"/>
      <c r="N34" s="652"/>
      <c r="O34" s="652"/>
      <c r="P34" s="1090" t="s">
        <v>63</v>
      </c>
      <c r="Q34" s="728"/>
      <c r="R34" s="728"/>
      <c r="S34" s="728"/>
      <c r="T34" s="728"/>
      <c r="U34" s="728"/>
      <c r="V34" s="728"/>
      <c r="W34" s="728"/>
      <c r="X34" s="729"/>
      <c r="Y34" s="657" t="s">
        <v>64</v>
      </c>
      <c r="Z34" s="1091"/>
      <c r="AA34" s="1092"/>
      <c r="AB34" s="837" t="s">
        <v>65</v>
      </c>
      <c r="AC34" s="838"/>
      <c r="AD34" s="839"/>
      <c r="AE34" s="746">
        <v>326584</v>
      </c>
      <c r="AF34" s="709"/>
      <c r="AG34" s="709"/>
      <c r="AH34" s="858"/>
      <c r="AI34" s="746">
        <v>432640</v>
      </c>
      <c r="AJ34" s="709"/>
      <c r="AK34" s="709"/>
      <c r="AL34" s="858"/>
      <c r="AM34" s="746">
        <v>458440</v>
      </c>
      <c r="AN34" s="709"/>
      <c r="AO34" s="709"/>
      <c r="AP34" s="858"/>
      <c r="AQ34" s="394" t="s">
        <v>1</v>
      </c>
      <c r="AR34" s="709"/>
      <c r="AS34" s="709"/>
      <c r="AT34" s="858"/>
      <c r="AU34" s="746" t="s">
        <v>66</v>
      </c>
      <c r="AV34" s="709"/>
      <c r="AW34" s="709"/>
      <c r="AX34" s="710"/>
    </row>
    <row r="35" spans="1:50" ht="23.25" customHeight="1" x14ac:dyDescent="0.15">
      <c r="A35" s="644"/>
      <c r="B35" s="645"/>
      <c r="C35" s="645"/>
      <c r="D35" s="645"/>
      <c r="E35" s="645"/>
      <c r="F35" s="646"/>
      <c r="G35" s="653"/>
      <c r="H35" s="654"/>
      <c r="I35" s="654"/>
      <c r="J35" s="654"/>
      <c r="K35" s="654"/>
      <c r="L35" s="654"/>
      <c r="M35" s="654"/>
      <c r="N35" s="654"/>
      <c r="O35" s="654"/>
      <c r="P35" s="854"/>
      <c r="Q35" s="734"/>
      <c r="R35" s="734"/>
      <c r="S35" s="734"/>
      <c r="T35" s="734"/>
      <c r="U35" s="734"/>
      <c r="V35" s="734"/>
      <c r="W35" s="734"/>
      <c r="X35" s="735"/>
      <c r="Y35" s="660" t="s">
        <v>67</v>
      </c>
      <c r="Z35" s="1138"/>
      <c r="AA35" s="1139"/>
      <c r="AB35" s="837" t="s">
        <v>65</v>
      </c>
      <c r="AC35" s="838"/>
      <c r="AD35" s="839"/>
      <c r="AE35" s="746">
        <v>300000</v>
      </c>
      <c r="AF35" s="709"/>
      <c r="AG35" s="709"/>
      <c r="AH35" s="858"/>
      <c r="AI35" s="746">
        <v>350000</v>
      </c>
      <c r="AJ35" s="709"/>
      <c r="AK35" s="709"/>
      <c r="AL35" s="858"/>
      <c r="AM35" s="746">
        <v>450000</v>
      </c>
      <c r="AN35" s="709"/>
      <c r="AO35" s="709"/>
      <c r="AP35" s="858"/>
      <c r="AQ35" s="746">
        <v>500000</v>
      </c>
      <c r="AR35" s="709"/>
      <c r="AS35" s="709"/>
      <c r="AT35" s="858"/>
      <c r="AU35" s="746">
        <v>500000</v>
      </c>
      <c r="AV35" s="709"/>
      <c r="AW35" s="709"/>
      <c r="AX35" s="710"/>
    </row>
    <row r="36" spans="1:50" ht="23.25" customHeight="1" x14ac:dyDescent="0.15">
      <c r="A36" s="600" t="s">
        <v>68</v>
      </c>
      <c r="B36" s="601"/>
      <c r="C36" s="601"/>
      <c r="D36" s="601"/>
      <c r="E36" s="601"/>
      <c r="F36" s="602"/>
      <c r="G36" s="829" t="s">
        <v>69</v>
      </c>
      <c r="H36" s="829"/>
      <c r="I36" s="829"/>
      <c r="J36" s="829"/>
      <c r="K36" s="829"/>
      <c r="L36" s="829"/>
      <c r="M36" s="829"/>
      <c r="N36" s="829"/>
      <c r="O36" s="829"/>
      <c r="P36" s="829"/>
      <c r="Q36" s="829"/>
      <c r="R36" s="829"/>
      <c r="S36" s="829"/>
      <c r="T36" s="829"/>
      <c r="U36" s="829"/>
      <c r="V36" s="829"/>
      <c r="W36" s="829"/>
      <c r="X36" s="830"/>
      <c r="Y36" s="609"/>
      <c r="Z36" s="831"/>
      <c r="AA36" s="832"/>
      <c r="AB36" s="833" t="s">
        <v>59</v>
      </c>
      <c r="AC36" s="829"/>
      <c r="AD36" s="830"/>
      <c r="AE36" s="833" t="s">
        <v>33</v>
      </c>
      <c r="AF36" s="829"/>
      <c r="AG36" s="829"/>
      <c r="AH36" s="830"/>
      <c r="AI36" s="833" t="s">
        <v>34</v>
      </c>
      <c r="AJ36" s="829"/>
      <c r="AK36" s="829"/>
      <c r="AL36" s="830"/>
      <c r="AM36" s="833" t="s">
        <v>60</v>
      </c>
      <c r="AN36" s="829"/>
      <c r="AO36" s="829"/>
      <c r="AP36" s="830"/>
      <c r="AQ36" s="612" t="s">
        <v>70</v>
      </c>
      <c r="AR36" s="613"/>
      <c r="AS36" s="613"/>
      <c r="AT36" s="613"/>
      <c r="AU36" s="613"/>
      <c r="AV36" s="613"/>
      <c r="AW36" s="613"/>
      <c r="AX36" s="614"/>
    </row>
    <row r="37" spans="1:50" ht="23.25" customHeight="1" x14ac:dyDescent="0.15">
      <c r="A37" s="603"/>
      <c r="B37" s="604"/>
      <c r="C37" s="604"/>
      <c r="D37" s="604"/>
      <c r="E37" s="604"/>
      <c r="F37" s="605"/>
      <c r="G37" s="834" t="s">
        <v>71</v>
      </c>
      <c r="H37" s="442"/>
      <c r="I37" s="442"/>
      <c r="J37" s="442"/>
      <c r="K37" s="442"/>
      <c r="L37" s="442"/>
      <c r="M37" s="442"/>
      <c r="N37" s="442"/>
      <c r="O37" s="442"/>
      <c r="P37" s="442"/>
      <c r="Q37" s="442"/>
      <c r="R37" s="442"/>
      <c r="S37" s="442"/>
      <c r="T37" s="442"/>
      <c r="U37" s="442"/>
      <c r="V37" s="442"/>
      <c r="W37" s="442"/>
      <c r="X37" s="442"/>
      <c r="Y37" s="619" t="s">
        <v>68</v>
      </c>
      <c r="Z37" s="620"/>
      <c r="AA37" s="621"/>
      <c r="AB37" s="837" t="s">
        <v>72</v>
      </c>
      <c r="AC37" s="838"/>
      <c r="AD37" s="839"/>
      <c r="AE37" s="394">
        <v>81489</v>
      </c>
      <c r="AF37" s="371"/>
      <c r="AG37" s="371"/>
      <c r="AH37" s="395"/>
      <c r="AI37" s="394">
        <v>78511</v>
      </c>
      <c r="AJ37" s="371"/>
      <c r="AK37" s="371"/>
      <c r="AL37" s="395"/>
      <c r="AM37" s="394">
        <v>81702</v>
      </c>
      <c r="AN37" s="371"/>
      <c r="AO37" s="371"/>
      <c r="AP37" s="395"/>
      <c r="AQ37" s="844" t="s">
        <v>1</v>
      </c>
      <c r="AR37" s="845"/>
      <c r="AS37" s="845"/>
      <c r="AT37" s="845"/>
      <c r="AU37" s="845"/>
      <c r="AV37" s="845"/>
      <c r="AW37" s="845"/>
      <c r="AX37" s="846"/>
    </row>
    <row r="38" spans="1:50" ht="46.5" customHeight="1" x14ac:dyDescent="0.15">
      <c r="A38" s="606"/>
      <c r="B38" s="607"/>
      <c r="C38" s="607"/>
      <c r="D38" s="607"/>
      <c r="E38" s="607"/>
      <c r="F38" s="608"/>
      <c r="G38" s="835"/>
      <c r="H38" s="836"/>
      <c r="I38" s="836"/>
      <c r="J38" s="836"/>
      <c r="K38" s="836"/>
      <c r="L38" s="836"/>
      <c r="M38" s="836"/>
      <c r="N38" s="836"/>
      <c r="O38" s="836"/>
      <c r="P38" s="836"/>
      <c r="Q38" s="836"/>
      <c r="R38" s="836"/>
      <c r="S38" s="836"/>
      <c r="T38" s="836"/>
      <c r="U38" s="836"/>
      <c r="V38" s="836"/>
      <c r="W38" s="836"/>
      <c r="X38" s="836"/>
      <c r="Y38" s="841" t="s">
        <v>73</v>
      </c>
      <c r="Z38" s="842"/>
      <c r="AA38" s="843"/>
      <c r="AB38" s="627" t="s">
        <v>74</v>
      </c>
      <c r="AC38" s="628"/>
      <c r="AD38" s="629"/>
      <c r="AE38" s="844" t="s">
        <v>75</v>
      </c>
      <c r="AF38" s="845"/>
      <c r="AG38" s="845"/>
      <c r="AH38" s="1135"/>
      <c r="AI38" s="844" t="s">
        <v>76</v>
      </c>
      <c r="AJ38" s="845"/>
      <c r="AK38" s="845"/>
      <c r="AL38" s="1135"/>
      <c r="AM38" s="844" t="s">
        <v>77</v>
      </c>
      <c r="AN38" s="845"/>
      <c r="AO38" s="845"/>
      <c r="AP38" s="1135"/>
      <c r="AQ38" s="844" t="s">
        <v>1</v>
      </c>
      <c r="AR38" s="845"/>
      <c r="AS38" s="845"/>
      <c r="AT38" s="845"/>
      <c r="AU38" s="845"/>
      <c r="AV38" s="845"/>
      <c r="AW38" s="845"/>
      <c r="AX38" s="846"/>
    </row>
    <row r="39" spans="1:50" ht="20.25" customHeight="1" x14ac:dyDescent="0.15">
      <c r="A39" s="83"/>
      <c r="B39" s="84"/>
      <c r="C39" s="84"/>
      <c r="D39" s="84"/>
      <c r="E39" s="84"/>
      <c r="F39" s="85"/>
      <c r="G39" s="74"/>
      <c r="H39" s="71"/>
      <c r="I39" s="71"/>
      <c r="J39" s="71"/>
      <c r="K39" s="71"/>
      <c r="L39" s="71"/>
      <c r="M39" s="71"/>
      <c r="N39" s="71"/>
      <c r="O39" s="71"/>
      <c r="P39" s="71"/>
      <c r="Q39" s="71"/>
      <c r="R39" s="71"/>
      <c r="S39" s="71"/>
      <c r="T39" s="71"/>
      <c r="U39" s="71"/>
      <c r="V39" s="71"/>
      <c r="W39" s="71"/>
      <c r="X39" s="71"/>
      <c r="Y39" s="73"/>
      <c r="Z39" s="73"/>
      <c r="AA39" s="73"/>
      <c r="AB39" s="72"/>
      <c r="AC39" s="72"/>
      <c r="AD39" s="72"/>
      <c r="AE39" s="75"/>
      <c r="AF39" s="75"/>
      <c r="AG39" s="75"/>
      <c r="AH39" s="75"/>
      <c r="AI39" s="75"/>
      <c r="AJ39" s="75"/>
      <c r="AK39" s="75"/>
      <c r="AL39" s="75"/>
      <c r="AM39" s="75"/>
      <c r="AN39" s="75"/>
      <c r="AO39" s="75"/>
      <c r="AP39" s="75"/>
      <c r="AQ39" s="75"/>
      <c r="AR39" s="75"/>
      <c r="AS39" s="75"/>
      <c r="AT39" s="75"/>
      <c r="AU39" s="75"/>
      <c r="AV39" s="75"/>
      <c r="AW39" s="75"/>
      <c r="AX39" s="76"/>
    </row>
    <row r="40" spans="1:50" ht="18.75" customHeight="1" x14ac:dyDescent="0.15">
      <c r="A40" s="555" t="s">
        <v>78</v>
      </c>
      <c r="B40" s="590"/>
      <c r="C40" s="590"/>
      <c r="D40" s="590"/>
      <c r="E40" s="590"/>
      <c r="F40" s="591"/>
      <c r="G40" s="815" t="s">
        <v>79</v>
      </c>
      <c r="H40" s="711"/>
      <c r="I40" s="711"/>
      <c r="J40" s="711"/>
      <c r="K40" s="711"/>
      <c r="L40" s="711"/>
      <c r="M40" s="711"/>
      <c r="N40" s="711"/>
      <c r="O40" s="712"/>
      <c r="P40" s="713" t="s">
        <v>80</v>
      </c>
      <c r="Q40" s="711"/>
      <c r="R40" s="711"/>
      <c r="S40" s="711"/>
      <c r="T40" s="711"/>
      <c r="U40" s="711"/>
      <c r="V40" s="711"/>
      <c r="W40" s="711"/>
      <c r="X40" s="712"/>
      <c r="Y40" s="816"/>
      <c r="Z40" s="433"/>
      <c r="AA40" s="434"/>
      <c r="AB40" s="821" t="s">
        <v>59</v>
      </c>
      <c r="AC40" s="822"/>
      <c r="AD40" s="823"/>
      <c r="AE40" s="821" t="s">
        <v>33</v>
      </c>
      <c r="AF40" s="822"/>
      <c r="AG40" s="822"/>
      <c r="AH40" s="823"/>
      <c r="AI40" s="824" t="s">
        <v>34</v>
      </c>
      <c r="AJ40" s="824"/>
      <c r="AK40" s="824"/>
      <c r="AL40" s="821"/>
      <c r="AM40" s="824" t="s">
        <v>60</v>
      </c>
      <c r="AN40" s="824"/>
      <c r="AO40" s="824"/>
      <c r="AP40" s="821"/>
      <c r="AQ40" s="826" t="s">
        <v>81</v>
      </c>
      <c r="AR40" s="827"/>
      <c r="AS40" s="827"/>
      <c r="AT40" s="828"/>
      <c r="AU40" s="711" t="s">
        <v>82</v>
      </c>
      <c r="AV40" s="711"/>
      <c r="AW40" s="711"/>
      <c r="AX40" s="714"/>
    </row>
    <row r="41" spans="1:50" ht="18.75" customHeight="1" x14ac:dyDescent="0.15">
      <c r="A41" s="592"/>
      <c r="B41" s="593"/>
      <c r="C41" s="593"/>
      <c r="D41" s="593"/>
      <c r="E41" s="593"/>
      <c r="F41" s="594"/>
      <c r="G41" s="668"/>
      <c r="H41" s="347"/>
      <c r="I41" s="347"/>
      <c r="J41" s="347"/>
      <c r="K41" s="347"/>
      <c r="L41" s="347"/>
      <c r="M41" s="347"/>
      <c r="N41" s="347"/>
      <c r="O41" s="348"/>
      <c r="P41" s="346"/>
      <c r="Q41" s="347"/>
      <c r="R41" s="347"/>
      <c r="S41" s="347"/>
      <c r="T41" s="347"/>
      <c r="U41" s="347"/>
      <c r="V41" s="347"/>
      <c r="W41" s="347"/>
      <c r="X41" s="348"/>
      <c r="Y41" s="817"/>
      <c r="Z41" s="818"/>
      <c r="AA41" s="819"/>
      <c r="AB41" s="675"/>
      <c r="AC41" s="676"/>
      <c r="AD41" s="677"/>
      <c r="AE41" s="675"/>
      <c r="AF41" s="676"/>
      <c r="AG41" s="676"/>
      <c r="AH41" s="677"/>
      <c r="AI41" s="825"/>
      <c r="AJ41" s="825"/>
      <c r="AK41" s="825"/>
      <c r="AL41" s="675"/>
      <c r="AM41" s="825"/>
      <c r="AN41" s="825"/>
      <c r="AO41" s="825"/>
      <c r="AP41" s="675"/>
      <c r="AQ41" s="1136" t="s">
        <v>66</v>
      </c>
      <c r="AR41" s="1137"/>
      <c r="AS41" s="483" t="s">
        <v>83</v>
      </c>
      <c r="AT41" s="484"/>
      <c r="AU41" s="482">
        <v>5</v>
      </c>
      <c r="AV41" s="482"/>
      <c r="AW41" s="347" t="s">
        <v>84</v>
      </c>
      <c r="AX41" s="681"/>
    </row>
    <row r="42" spans="1:50" ht="23.25" customHeight="1" x14ac:dyDescent="0.15">
      <c r="A42" s="595"/>
      <c r="B42" s="593"/>
      <c r="C42" s="593"/>
      <c r="D42" s="593"/>
      <c r="E42" s="593"/>
      <c r="F42" s="594"/>
      <c r="G42" s="1107" t="s">
        <v>769</v>
      </c>
      <c r="H42" s="1108"/>
      <c r="I42" s="1108"/>
      <c r="J42" s="1108"/>
      <c r="K42" s="1108"/>
      <c r="L42" s="1108"/>
      <c r="M42" s="1108"/>
      <c r="N42" s="1108"/>
      <c r="O42" s="1109"/>
      <c r="P42" s="1116" t="s">
        <v>770</v>
      </c>
      <c r="Q42" s="1108"/>
      <c r="R42" s="1108"/>
      <c r="S42" s="1108"/>
      <c r="T42" s="1108"/>
      <c r="U42" s="1108"/>
      <c r="V42" s="1108"/>
      <c r="W42" s="1108"/>
      <c r="X42" s="1109"/>
      <c r="Y42" s="1119" t="s">
        <v>85</v>
      </c>
      <c r="Z42" s="1120"/>
      <c r="AA42" s="1121"/>
      <c r="AB42" s="1122" t="s">
        <v>86</v>
      </c>
      <c r="AC42" s="1122"/>
      <c r="AD42" s="1122"/>
      <c r="AE42" s="1123">
        <v>94383</v>
      </c>
      <c r="AF42" s="1105"/>
      <c r="AG42" s="1105"/>
      <c r="AH42" s="1105"/>
      <c r="AI42" s="1123">
        <v>131704</v>
      </c>
      <c r="AJ42" s="1105"/>
      <c r="AK42" s="1105"/>
      <c r="AL42" s="1105"/>
      <c r="AM42" s="1123">
        <v>136237</v>
      </c>
      <c r="AN42" s="1105"/>
      <c r="AO42" s="1105"/>
      <c r="AP42" s="1105"/>
      <c r="AQ42" s="1128" t="s">
        <v>87</v>
      </c>
      <c r="AR42" s="1129"/>
      <c r="AS42" s="1129"/>
      <c r="AT42" s="1130"/>
      <c r="AU42" s="1128" t="s">
        <v>87</v>
      </c>
      <c r="AV42" s="1129"/>
      <c r="AW42" s="1129"/>
      <c r="AX42" s="1130"/>
    </row>
    <row r="43" spans="1:50" ht="23.25" customHeight="1" x14ac:dyDescent="0.15">
      <c r="A43" s="596"/>
      <c r="B43" s="597"/>
      <c r="C43" s="597"/>
      <c r="D43" s="597"/>
      <c r="E43" s="597"/>
      <c r="F43" s="598"/>
      <c r="G43" s="1110"/>
      <c r="H43" s="1111"/>
      <c r="I43" s="1111"/>
      <c r="J43" s="1111"/>
      <c r="K43" s="1111"/>
      <c r="L43" s="1111"/>
      <c r="M43" s="1111"/>
      <c r="N43" s="1111"/>
      <c r="O43" s="1112"/>
      <c r="P43" s="1117"/>
      <c r="Q43" s="1111"/>
      <c r="R43" s="1111"/>
      <c r="S43" s="1111"/>
      <c r="T43" s="1111"/>
      <c r="U43" s="1111"/>
      <c r="V43" s="1111"/>
      <c r="W43" s="1111"/>
      <c r="X43" s="1112"/>
      <c r="Y43" s="1124" t="s">
        <v>88</v>
      </c>
      <c r="Z43" s="1125"/>
      <c r="AA43" s="1126"/>
      <c r="AB43" s="1348" t="s">
        <v>86</v>
      </c>
      <c r="AC43" s="1348"/>
      <c r="AD43" s="1348"/>
      <c r="AE43" s="1123" t="s">
        <v>66</v>
      </c>
      <c r="AF43" s="1105"/>
      <c r="AG43" s="1105"/>
      <c r="AH43" s="1105"/>
      <c r="AI43" s="1123" t="s">
        <v>66</v>
      </c>
      <c r="AJ43" s="1105"/>
      <c r="AK43" s="1105"/>
      <c r="AL43" s="1105"/>
      <c r="AM43" s="1123" t="s">
        <v>66</v>
      </c>
      <c r="AN43" s="1105"/>
      <c r="AO43" s="1105"/>
      <c r="AP43" s="1105"/>
      <c r="AQ43" s="1128" t="s">
        <v>87</v>
      </c>
      <c r="AR43" s="1129"/>
      <c r="AS43" s="1129"/>
      <c r="AT43" s="1130"/>
      <c r="AU43" s="1105">
        <v>150000</v>
      </c>
      <c r="AV43" s="1105"/>
      <c r="AW43" s="1105"/>
      <c r="AX43" s="1106"/>
    </row>
    <row r="44" spans="1:50" ht="23.25" customHeight="1" x14ac:dyDescent="0.15">
      <c r="A44" s="595"/>
      <c r="B44" s="593"/>
      <c r="C44" s="593"/>
      <c r="D44" s="593"/>
      <c r="E44" s="593"/>
      <c r="F44" s="594"/>
      <c r="G44" s="1113"/>
      <c r="H44" s="1114"/>
      <c r="I44" s="1114"/>
      <c r="J44" s="1114"/>
      <c r="K44" s="1114"/>
      <c r="L44" s="1114"/>
      <c r="M44" s="1114"/>
      <c r="N44" s="1114"/>
      <c r="O44" s="1115"/>
      <c r="P44" s="1118"/>
      <c r="Q44" s="1114"/>
      <c r="R44" s="1114"/>
      <c r="S44" s="1114"/>
      <c r="T44" s="1114"/>
      <c r="U44" s="1114"/>
      <c r="V44" s="1114"/>
      <c r="W44" s="1114"/>
      <c r="X44" s="1115"/>
      <c r="Y44" s="1124" t="s">
        <v>89</v>
      </c>
      <c r="Z44" s="1125"/>
      <c r="AA44" s="1126"/>
      <c r="AB44" s="1127" t="s">
        <v>90</v>
      </c>
      <c r="AC44" s="1127"/>
      <c r="AD44" s="1127"/>
      <c r="AE44" s="1123" t="s">
        <v>66</v>
      </c>
      <c r="AF44" s="1105"/>
      <c r="AG44" s="1105"/>
      <c r="AH44" s="1105"/>
      <c r="AI44" s="1123" t="s">
        <v>66</v>
      </c>
      <c r="AJ44" s="1105"/>
      <c r="AK44" s="1105"/>
      <c r="AL44" s="1105"/>
      <c r="AM44" s="1123" t="s">
        <v>66</v>
      </c>
      <c r="AN44" s="1105"/>
      <c r="AO44" s="1105"/>
      <c r="AP44" s="1105"/>
      <c r="AQ44" s="1128" t="s">
        <v>87</v>
      </c>
      <c r="AR44" s="1129"/>
      <c r="AS44" s="1129"/>
      <c r="AT44" s="1130"/>
      <c r="AU44" s="1105" t="s">
        <v>87</v>
      </c>
      <c r="AV44" s="1105"/>
      <c r="AW44" s="1105"/>
      <c r="AX44" s="1106"/>
    </row>
    <row r="45" spans="1:50" ht="23.25" customHeight="1" x14ac:dyDescent="0.15">
      <c r="A45" s="519" t="s">
        <v>91</v>
      </c>
      <c r="B45" s="520"/>
      <c r="C45" s="520"/>
      <c r="D45" s="520"/>
      <c r="E45" s="520"/>
      <c r="F45" s="521"/>
      <c r="G45" s="727" t="s">
        <v>771</v>
      </c>
      <c r="H45" s="728"/>
      <c r="I45" s="728"/>
      <c r="J45" s="728"/>
      <c r="K45" s="728"/>
      <c r="L45" s="728"/>
      <c r="M45" s="728"/>
      <c r="N45" s="728"/>
      <c r="O45" s="728"/>
      <c r="P45" s="728"/>
      <c r="Q45" s="728"/>
      <c r="R45" s="728"/>
      <c r="S45" s="728"/>
      <c r="T45" s="728"/>
      <c r="U45" s="728"/>
      <c r="V45" s="728"/>
      <c r="W45" s="728"/>
      <c r="X45" s="728"/>
      <c r="Y45" s="728"/>
      <c r="Z45" s="728"/>
      <c r="AA45" s="728"/>
      <c r="AB45" s="728"/>
      <c r="AC45" s="728"/>
      <c r="AD45" s="728"/>
      <c r="AE45" s="728"/>
      <c r="AF45" s="728"/>
      <c r="AG45" s="728"/>
      <c r="AH45" s="728"/>
      <c r="AI45" s="728"/>
      <c r="AJ45" s="728"/>
      <c r="AK45" s="728"/>
      <c r="AL45" s="728"/>
      <c r="AM45" s="728"/>
      <c r="AN45" s="728"/>
      <c r="AO45" s="728"/>
      <c r="AP45" s="728"/>
      <c r="AQ45" s="728"/>
      <c r="AR45" s="728"/>
      <c r="AS45" s="728"/>
      <c r="AT45" s="728"/>
      <c r="AU45" s="728"/>
      <c r="AV45" s="728"/>
      <c r="AW45" s="728"/>
      <c r="AX45" s="1140"/>
    </row>
    <row r="46" spans="1:50" ht="90" customHeight="1" x14ac:dyDescent="0.15">
      <c r="A46" s="549"/>
      <c r="B46" s="550"/>
      <c r="C46" s="550"/>
      <c r="D46" s="550"/>
      <c r="E46" s="550"/>
      <c r="F46" s="551"/>
      <c r="G46" s="733"/>
      <c r="H46" s="734"/>
      <c r="I46" s="734"/>
      <c r="J46" s="734"/>
      <c r="K46" s="734"/>
      <c r="L46" s="734"/>
      <c r="M46" s="734"/>
      <c r="N46" s="734"/>
      <c r="O46" s="734"/>
      <c r="P46" s="734"/>
      <c r="Q46" s="734"/>
      <c r="R46" s="734"/>
      <c r="S46" s="734"/>
      <c r="T46" s="734"/>
      <c r="U46" s="734"/>
      <c r="V46" s="734"/>
      <c r="W46" s="734"/>
      <c r="X46" s="734"/>
      <c r="Y46" s="734"/>
      <c r="Z46" s="734"/>
      <c r="AA46" s="734"/>
      <c r="AB46" s="734"/>
      <c r="AC46" s="734"/>
      <c r="AD46" s="734"/>
      <c r="AE46" s="734"/>
      <c r="AF46" s="734"/>
      <c r="AG46" s="734"/>
      <c r="AH46" s="734"/>
      <c r="AI46" s="734"/>
      <c r="AJ46" s="734"/>
      <c r="AK46" s="734"/>
      <c r="AL46" s="734"/>
      <c r="AM46" s="734"/>
      <c r="AN46" s="734"/>
      <c r="AO46" s="734"/>
      <c r="AP46" s="734"/>
      <c r="AQ46" s="734"/>
      <c r="AR46" s="734"/>
      <c r="AS46" s="734"/>
      <c r="AT46" s="734"/>
      <c r="AU46" s="734"/>
      <c r="AV46" s="734"/>
      <c r="AW46" s="734"/>
      <c r="AX46" s="1141"/>
    </row>
    <row r="47" spans="1:50" ht="20.25" customHeight="1" x14ac:dyDescent="0.15">
      <c r="A47" s="83"/>
      <c r="B47" s="84"/>
      <c r="C47" s="84"/>
      <c r="D47" s="84"/>
      <c r="E47" s="84"/>
      <c r="F47" s="85"/>
      <c r="G47" s="74"/>
      <c r="H47" s="71"/>
      <c r="I47" s="71"/>
      <c r="J47" s="71"/>
      <c r="K47" s="71"/>
      <c r="L47" s="71"/>
      <c r="M47" s="71"/>
      <c r="N47" s="71"/>
      <c r="O47" s="71"/>
      <c r="P47" s="71"/>
      <c r="Q47" s="71"/>
      <c r="R47" s="71"/>
      <c r="S47" s="71"/>
      <c r="T47" s="71"/>
      <c r="U47" s="71"/>
      <c r="V47" s="71"/>
      <c r="W47" s="71"/>
      <c r="X47" s="71"/>
      <c r="Y47" s="73"/>
      <c r="Z47" s="73"/>
      <c r="AA47" s="73"/>
      <c r="AB47" s="72"/>
      <c r="AC47" s="72"/>
      <c r="AD47" s="72"/>
      <c r="AE47" s="75"/>
      <c r="AF47" s="75"/>
      <c r="AG47" s="75"/>
      <c r="AH47" s="75"/>
      <c r="AI47" s="75"/>
      <c r="AJ47" s="75"/>
      <c r="AK47" s="75"/>
      <c r="AL47" s="75"/>
      <c r="AM47" s="75"/>
      <c r="AN47" s="75"/>
      <c r="AO47" s="75"/>
      <c r="AP47" s="75"/>
      <c r="AQ47" s="75"/>
      <c r="AR47" s="75"/>
      <c r="AS47" s="75"/>
      <c r="AT47" s="75"/>
      <c r="AU47" s="75"/>
      <c r="AV47" s="75"/>
      <c r="AW47" s="75"/>
      <c r="AX47" s="76"/>
    </row>
    <row r="48" spans="1:50" ht="18.75" customHeight="1" x14ac:dyDescent="0.15">
      <c r="A48" s="555" t="s">
        <v>92</v>
      </c>
      <c r="B48" s="556"/>
      <c r="C48" s="556"/>
      <c r="D48" s="556"/>
      <c r="E48" s="556"/>
      <c r="F48" s="557"/>
      <c r="G48" s="815" t="s">
        <v>79</v>
      </c>
      <c r="H48" s="711"/>
      <c r="I48" s="711"/>
      <c r="J48" s="711"/>
      <c r="K48" s="711"/>
      <c r="L48" s="711"/>
      <c r="M48" s="711"/>
      <c r="N48" s="711"/>
      <c r="O48" s="712"/>
      <c r="P48" s="713" t="s">
        <v>80</v>
      </c>
      <c r="Q48" s="711"/>
      <c r="R48" s="711"/>
      <c r="S48" s="711"/>
      <c r="T48" s="711"/>
      <c r="U48" s="711"/>
      <c r="V48" s="711"/>
      <c r="W48" s="711"/>
      <c r="X48" s="712"/>
      <c r="Y48" s="816"/>
      <c r="Z48" s="433"/>
      <c r="AA48" s="434"/>
      <c r="AB48" s="821" t="s">
        <v>59</v>
      </c>
      <c r="AC48" s="822"/>
      <c r="AD48" s="823"/>
      <c r="AE48" s="821" t="s">
        <v>33</v>
      </c>
      <c r="AF48" s="822"/>
      <c r="AG48" s="822"/>
      <c r="AH48" s="823"/>
      <c r="AI48" s="824" t="s">
        <v>34</v>
      </c>
      <c r="AJ48" s="824"/>
      <c r="AK48" s="824"/>
      <c r="AL48" s="821"/>
      <c r="AM48" s="824" t="s">
        <v>60</v>
      </c>
      <c r="AN48" s="824"/>
      <c r="AO48" s="824"/>
      <c r="AP48" s="821"/>
      <c r="AQ48" s="826" t="s">
        <v>81</v>
      </c>
      <c r="AR48" s="827"/>
      <c r="AS48" s="827"/>
      <c r="AT48" s="828"/>
      <c r="AU48" s="711" t="s">
        <v>82</v>
      </c>
      <c r="AV48" s="711"/>
      <c r="AW48" s="711"/>
      <c r="AX48" s="714"/>
    </row>
    <row r="49" spans="1:51" ht="18.75" customHeight="1" x14ac:dyDescent="0.15">
      <c r="A49" s="558"/>
      <c r="B49" s="559"/>
      <c r="C49" s="559"/>
      <c r="D49" s="559"/>
      <c r="E49" s="559"/>
      <c r="F49" s="560"/>
      <c r="G49" s="668"/>
      <c r="H49" s="347"/>
      <c r="I49" s="347"/>
      <c r="J49" s="347"/>
      <c r="K49" s="347"/>
      <c r="L49" s="347"/>
      <c r="M49" s="347"/>
      <c r="N49" s="347"/>
      <c r="O49" s="348"/>
      <c r="P49" s="346"/>
      <c r="Q49" s="347"/>
      <c r="R49" s="347"/>
      <c r="S49" s="347"/>
      <c r="T49" s="347"/>
      <c r="U49" s="347"/>
      <c r="V49" s="347"/>
      <c r="W49" s="347"/>
      <c r="X49" s="348"/>
      <c r="Y49" s="817"/>
      <c r="Z49" s="818"/>
      <c r="AA49" s="819"/>
      <c r="AB49" s="675"/>
      <c r="AC49" s="676"/>
      <c r="AD49" s="677"/>
      <c r="AE49" s="675"/>
      <c r="AF49" s="676"/>
      <c r="AG49" s="676"/>
      <c r="AH49" s="677"/>
      <c r="AI49" s="825"/>
      <c r="AJ49" s="825"/>
      <c r="AK49" s="825"/>
      <c r="AL49" s="675"/>
      <c r="AM49" s="825"/>
      <c r="AN49" s="825"/>
      <c r="AO49" s="825"/>
      <c r="AP49" s="675"/>
      <c r="AQ49" s="352" t="s">
        <v>66</v>
      </c>
      <c r="AR49" s="353"/>
      <c r="AS49" s="333" t="s">
        <v>83</v>
      </c>
      <c r="AT49" s="334"/>
      <c r="AU49" s="437">
        <v>5</v>
      </c>
      <c r="AV49" s="437"/>
      <c r="AW49" s="347" t="s">
        <v>84</v>
      </c>
      <c r="AX49" s="681"/>
    </row>
    <row r="50" spans="1:51" ht="23.25" customHeight="1" x14ac:dyDescent="0.15">
      <c r="A50" s="561"/>
      <c r="B50" s="559"/>
      <c r="C50" s="559"/>
      <c r="D50" s="559"/>
      <c r="E50" s="559"/>
      <c r="F50" s="560"/>
      <c r="G50" s="1107" t="s">
        <v>763</v>
      </c>
      <c r="H50" s="1108"/>
      <c r="I50" s="1108"/>
      <c r="J50" s="1108"/>
      <c r="K50" s="1108"/>
      <c r="L50" s="1108"/>
      <c r="M50" s="1108"/>
      <c r="N50" s="1108"/>
      <c r="O50" s="1109"/>
      <c r="P50" s="1116" t="s">
        <v>766</v>
      </c>
      <c r="Q50" s="1108"/>
      <c r="R50" s="1108"/>
      <c r="S50" s="1108"/>
      <c r="T50" s="1108"/>
      <c r="U50" s="1108"/>
      <c r="V50" s="1108"/>
      <c r="W50" s="1108"/>
      <c r="X50" s="1109"/>
      <c r="Y50" s="1119" t="s">
        <v>85</v>
      </c>
      <c r="Z50" s="1120"/>
      <c r="AA50" s="1121"/>
      <c r="AB50" s="745" t="s">
        <v>65</v>
      </c>
      <c r="AC50" s="745"/>
      <c r="AD50" s="745"/>
      <c r="AE50" s="1123">
        <v>17332</v>
      </c>
      <c r="AF50" s="1105"/>
      <c r="AG50" s="1105"/>
      <c r="AH50" s="1142"/>
      <c r="AI50" s="1123">
        <v>24377</v>
      </c>
      <c r="AJ50" s="1105"/>
      <c r="AK50" s="1105"/>
      <c r="AL50" s="1142"/>
      <c r="AM50" s="1123">
        <v>30675</v>
      </c>
      <c r="AN50" s="1105"/>
      <c r="AO50" s="1105"/>
      <c r="AP50" s="1142"/>
      <c r="AQ50" s="1128" t="s">
        <v>87</v>
      </c>
      <c r="AR50" s="1129"/>
      <c r="AS50" s="1129"/>
      <c r="AT50" s="1130"/>
      <c r="AU50" s="1123" t="s">
        <v>66</v>
      </c>
      <c r="AV50" s="1105"/>
      <c r="AW50" s="1105"/>
      <c r="AX50" s="1106"/>
    </row>
    <row r="51" spans="1:51" ht="23.25" customHeight="1" x14ac:dyDescent="0.15">
      <c r="A51" s="562"/>
      <c r="B51" s="563"/>
      <c r="C51" s="563"/>
      <c r="D51" s="563"/>
      <c r="E51" s="563"/>
      <c r="F51" s="564"/>
      <c r="G51" s="1110"/>
      <c r="H51" s="1111"/>
      <c r="I51" s="1111"/>
      <c r="J51" s="1111"/>
      <c r="K51" s="1111"/>
      <c r="L51" s="1111"/>
      <c r="M51" s="1111"/>
      <c r="N51" s="1111"/>
      <c r="O51" s="1112"/>
      <c r="P51" s="1117"/>
      <c r="Q51" s="1111"/>
      <c r="R51" s="1111"/>
      <c r="S51" s="1111"/>
      <c r="T51" s="1111"/>
      <c r="U51" s="1111"/>
      <c r="V51" s="1111"/>
      <c r="W51" s="1111"/>
      <c r="X51" s="1112"/>
      <c r="Y51" s="1124" t="s">
        <v>88</v>
      </c>
      <c r="Z51" s="1125"/>
      <c r="AA51" s="1126"/>
      <c r="AB51" s="745" t="s">
        <v>65</v>
      </c>
      <c r="AC51" s="745"/>
      <c r="AD51" s="745"/>
      <c r="AE51" s="1123">
        <v>20000</v>
      </c>
      <c r="AF51" s="1105"/>
      <c r="AG51" s="1105"/>
      <c r="AH51" s="1142"/>
      <c r="AI51" s="1123">
        <v>20000</v>
      </c>
      <c r="AJ51" s="1105"/>
      <c r="AK51" s="1105"/>
      <c r="AL51" s="1142"/>
      <c r="AM51" s="1123">
        <v>30000</v>
      </c>
      <c r="AN51" s="1105"/>
      <c r="AO51" s="1105"/>
      <c r="AP51" s="1142"/>
      <c r="AQ51" s="1128" t="s">
        <v>87</v>
      </c>
      <c r="AR51" s="1129"/>
      <c r="AS51" s="1129"/>
      <c r="AT51" s="1130"/>
      <c r="AU51" s="1123">
        <v>40000</v>
      </c>
      <c r="AV51" s="1105"/>
      <c r="AW51" s="1105"/>
      <c r="AX51" s="1106"/>
    </row>
    <row r="52" spans="1:51" ht="23.25" customHeight="1" x14ac:dyDescent="0.15">
      <c r="A52" s="561"/>
      <c r="B52" s="559"/>
      <c r="C52" s="559"/>
      <c r="D52" s="559"/>
      <c r="E52" s="559"/>
      <c r="F52" s="560"/>
      <c r="G52" s="1113"/>
      <c r="H52" s="1114"/>
      <c r="I52" s="1114"/>
      <c r="J52" s="1114"/>
      <c r="K52" s="1114"/>
      <c r="L52" s="1114"/>
      <c r="M52" s="1114"/>
      <c r="N52" s="1114"/>
      <c r="O52" s="1115"/>
      <c r="P52" s="1118"/>
      <c r="Q52" s="1114"/>
      <c r="R52" s="1114"/>
      <c r="S52" s="1114"/>
      <c r="T52" s="1114"/>
      <c r="U52" s="1114"/>
      <c r="V52" s="1114"/>
      <c r="W52" s="1114"/>
      <c r="X52" s="1115"/>
      <c r="Y52" s="1124" t="s">
        <v>89</v>
      </c>
      <c r="Z52" s="1125"/>
      <c r="AA52" s="1126"/>
      <c r="AB52" s="197" t="s">
        <v>90</v>
      </c>
      <c r="AC52" s="197"/>
      <c r="AD52" s="197"/>
      <c r="AE52" s="1123">
        <v>86.7</v>
      </c>
      <c r="AF52" s="1105"/>
      <c r="AG52" s="1105"/>
      <c r="AH52" s="1142"/>
      <c r="AI52" s="1123">
        <v>121.9</v>
      </c>
      <c r="AJ52" s="1105"/>
      <c r="AK52" s="1105"/>
      <c r="AL52" s="1142"/>
      <c r="AM52" s="1123">
        <v>102.3</v>
      </c>
      <c r="AN52" s="1105"/>
      <c r="AO52" s="1105"/>
      <c r="AP52" s="1142"/>
      <c r="AQ52" s="1128" t="s">
        <v>87</v>
      </c>
      <c r="AR52" s="1129"/>
      <c r="AS52" s="1129"/>
      <c r="AT52" s="1130"/>
      <c r="AU52" s="1123" t="s">
        <v>87</v>
      </c>
      <c r="AV52" s="1105"/>
      <c r="AW52" s="1105"/>
      <c r="AX52" s="1106"/>
    </row>
    <row r="53" spans="1:51" ht="23.25" customHeight="1" x14ac:dyDescent="0.15">
      <c r="A53" s="519" t="s">
        <v>93</v>
      </c>
      <c r="B53" s="520"/>
      <c r="C53" s="520"/>
      <c r="D53" s="520"/>
      <c r="E53" s="520"/>
      <c r="F53" s="521"/>
      <c r="G53" s="727" t="s">
        <v>773</v>
      </c>
      <c r="H53" s="728"/>
      <c r="I53" s="728"/>
      <c r="J53" s="728"/>
      <c r="K53" s="728"/>
      <c r="L53" s="728"/>
      <c r="M53" s="728"/>
      <c r="N53" s="728"/>
      <c r="O53" s="728"/>
      <c r="P53" s="728"/>
      <c r="Q53" s="728"/>
      <c r="R53" s="728"/>
      <c r="S53" s="728"/>
      <c r="T53" s="728"/>
      <c r="U53" s="728"/>
      <c r="V53" s="728"/>
      <c r="W53" s="728"/>
      <c r="X53" s="728"/>
      <c r="Y53" s="728"/>
      <c r="Z53" s="728"/>
      <c r="AA53" s="728"/>
      <c r="AB53" s="728"/>
      <c r="AC53" s="728"/>
      <c r="AD53" s="728"/>
      <c r="AE53" s="728"/>
      <c r="AF53" s="728"/>
      <c r="AG53" s="728"/>
      <c r="AH53" s="728"/>
      <c r="AI53" s="728"/>
      <c r="AJ53" s="728"/>
      <c r="AK53" s="728"/>
      <c r="AL53" s="728"/>
      <c r="AM53" s="728"/>
      <c r="AN53" s="728"/>
      <c r="AO53" s="728"/>
      <c r="AP53" s="728"/>
      <c r="AQ53" s="728"/>
      <c r="AR53" s="728"/>
      <c r="AS53" s="728"/>
      <c r="AT53" s="728"/>
      <c r="AU53" s="728"/>
      <c r="AV53" s="728"/>
      <c r="AW53" s="728"/>
      <c r="AX53" s="1140"/>
    </row>
    <row r="54" spans="1:51" ht="84" customHeight="1" thickBot="1" x14ac:dyDescent="0.2">
      <c r="A54" s="522"/>
      <c r="B54" s="523"/>
      <c r="C54" s="523"/>
      <c r="D54" s="523"/>
      <c r="E54" s="523"/>
      <c r="F54" s="524"/>
      <c r="G54" s="733"/>
      <c r="H54" s="734"/>
      <c r="I54" s="734"/>
      <c r="J54" s="734"/>
      <c r="K54" s="734"/>
      <c r="L54" s="734"/>
      <c r="M54" s="734"/>
      <c r="N54" s="734"/>
      <c r="O54" s="734"/>
      <c r="P54" s="734"/>
      <c r="Q54" s="734"/>
      <c r="R54" s="734"/>
      <c r="S54" s="734"/>
      <c r="T54" s="734"/>
      <c r="U54" s="734"/>
      <c r="V54" s="734"/>
      <c r="W54" s="734"/>
      <c r="X54" s="734"/>
      <c r="Y54" s="734"/>
      <c r="Z54" s="734"/>
      <c r="AA54" s="734"/>
      <c r="AB54" s="734"/>
      <c r="AC54" s="734"/>
      <c r="AD54" s="734"/>
      <c r="AE54" s="734"/>
      <c r="AF54" s="734"/>
      <c r="AG54" s="734"/>
      <c r="AH54" s="734"/>
      <c r="AI54" s="734"/>
      <c r="AJ54" s="734"/>
      <c r="AK54" s="734"/>
      <c r="AL54" s="734"/>
      <c r="AM54" s="734"/>
      <c r="AN54" s="734"/>
      <c r="AO54" s="734"/>
      <c r="AP54" s="734"/>
      <c r="AQ54" s="734"/>
      <c r="AR54" s="734"/>
      <c r="AS54" s="734"/>
      <c r="AT54" s="734"/>
      <c r="AU54" s="734"/>
      <c r="AV54" s="734"/>
      <c r="AW54" s="734"/>
      <c r="AX54" s="1141"/>
    </row>
    <row r="55" spans="1:51" ht="14.25" hidden="1" customHeight="1" x14ac:dyDescent="0.15">
      <c r="A55" s="531" t="s">
        <v>291</v>
      </c>
      <c r="B55" s="319" t="s">
        <v>292</v>
      </c>
      <c r="C55" s="328"/>
      <c r="D55" s="328"/>
      <c r="E55" s="328"/>
      <c r="F55" s="320"/>
      <c r="G55" s="787" t="s">
        <v>293</v>
      </c>
      <c r="H55" s="787"/>
      <c r="I55" s="787"/>
      <c r="J55" s="787"/>
      <c r="K55" s="787"/>
      <c r="L55" s="787"/>
      <c r="M55" s="787"/>
      <c r="N55" s="787"/>
      <c r="O55" s="787"/>
      <c r="P55" s="787"/>
      <c r="Q55" s="787"/>
      <c r="R55" s="787"/>
      <c r="S55" s="787"/>
      <c r="T55" s="787"/>
      <c r="U55" s="787"/>
      <c r="V55" s="787"/>
      <c r="W55" s="787"/>
      <c r="X55" s="787"/>
      <c r="Y55" s="787"/>
      <c r="Z55" s="787"/>
      <c r="AA55" s="788"/>
      <c r="AB55" s="789" t="s">
        <v>294</v>
      </c>
      <c r="AC55" s="787"/>
      <c r="AD55" s="787"/>
      <c r="AE55" s="787"/>
      <c r="AF55" s="787"/>
      <c r="AG55" s="787"/>
      <c r="AH55" s="787"/>
      <c r="AI55" s="787"/>
      <c r="AJ55" s="787"/>
      <c r="AK55" s="787"/>
      <c r="AL55" s="787"/>
      <c r="AM55" s="787"/>
      <c r="AN55" s="787"/>
      <c r="AO55" s="787"/>
      <c r="AP55" s="787"/>
      <c r="AQ55" s="787"/>
      <c r="AR55" s="787"/>
      <c r="AS55" s="787"/>
      <c r="AT55" s="787"/>
      <c r="AU55" s="787"/>
      <c r="AV55" s="787"/>
      <c r="AW55" s="787"/>
      <c r="AX55" s="790"/>
      <c r="AY55">
        <f>COUNTA($G$540)</f>
        <v>0</v>
      </c>
    </row>
    <row r="56" spans="1:51" ht="14.25" hidden="1" customHeight="1" x14ac:dyDescent="0.15">
      <c r="A56" s="531"/>
      <c r="B56" s="319"/>
      <c r="C56" s="328"/>
      <c r="D56" s="328"/>
      <c r="E56" s="328"/>
      <c r="F56" s="320"/>
      <c r="G56" s="758"/>
      <c r="H56" s="758"/>
      <c r="I56" s="758"/>
      <c r="J56" s="758"/>
      <c r="K56" s="758"/>
      <c r="L56" s="758"/>
      <c r="M56" s="758"/>
      <c r="N56" s="758"/>
      <c r="O56" s="758"/>
      <c r="P56" s="758"/>
      <c r="Q56" s="758"/>
      <c r="R56" s="758"/>
      <c r="S56" s="758"/>
      <c r="T56" s="758"/>
      <c r="U56" s="758"/>
      <c r="V56" s="758"/>
      <c r="W56" s="758"/>
      <c r="X56" s="758"/>
      <c r="Y56" s="758"/>
      <c r="Z56" s="758"/>
      <c r="AA56" s="759"/>
      <c r="AB56" s="761"/>
      <c r="AC56" s="758"/>
      <c r="AD56" s="758"/>
      <c r="AE56" s="758"/>
      <c r="AF56" s="758"/>
      <c r="AG56" s="758"/>
      <c r="AH56" s="758"/>
      <c r="AI56" s="758"/>
      <c r="AJ56" s="758"/>
      <c r="AK56" s="758"/>
      <c r="AL56" s="758"/>
      <c r="AM56" s="758"/>
      <c r="AN56" s="758"/>
      <c r="AO56" s="758"/>
      <c r="AP56" s="758"/>
      <c r="AQ56" s="758"/>
      <c r="AR56" s="758"/>
      <c r="AS56" s="758"/>
      <c r="AT56" s="758"/>
      <c r="AU56" s="758"/>
      <c r="AV56" s="758"/>
      <c r="AW56" s="758"/>
      <c r="AX56" s="780"/>
      <c r="AY56">
        <f t="shared" ref="AY56:AY64" si="0">$AY$538</f>
        <v>0</v>
      </c>
    </row>
    <row r="57" spans="1:51" ht="14.25" hidden="1" customHeight="1" x14ac:dyDescent="0.15">
      <c r="A57" s="531"/>
      <c r="B57" s="319"/>
      <c r="C57" s="328"/>
      <c r="D57" s="328"/>
      <c r="E57" s="328"/>
      <c r="F57" s="320"/>
      <c r="G57" s="791"/>
      <c r="H57" s="791"/>
      <c r="I57" s="791"/>
      <c r="J57" s="791"/>
      <c r="K57" s="791"/>
      <c r="L57" s="791"/>
      <c r="M57" s="791"/>
      <c r="N57" s="791"/>
      <c r="O57" s="791"/>
      <c r="P57" s="791"/>
      <c r="Q57" s="791"/>
      <c r="R57" s="791"/>
      <c r="S57" s="791"/>
      <c r="T57" s="791"/>
      <c r="U57" s="791"/>
      <c r="V57" s="791"/>
      <c r="W57" s="791"/>
      <c r="X57" s="791"/>
      <c r="Y57" s="791"/>
      <c r="Z57" s="791"/>
      <c r="AA57" s="792"/>
      <c r="AB57" s="797"/>
      <c r="AC57" s="791"/>
      <c r="AD57" s="791"/>
      <c r="AE57" s="791"/>
      <c r="AF57" s="791"/>
      <c r="AG57" s="791"/>
      <c r="AH57" s="791"/>
      <c r="AI57" s="791"/>
      <c r="AJ57" s="791"/>
      <c r="AK57" s="791"/>
      <c r="AL57" s="791"/>
      <c r="AM57" s="791"/>
      <c r="AN57" s="791"/>
      <c r="AO57" s="791"/>
      <c r="AP57" s="791"/>
      <c r="AQ57" s="791"/>
      <c r="AR57" s="791"/>
      <c r="AS57" s="791"/>
      <c r="AT57" s="791"/>
      <c r="AU57" s="791"/>
      <c r="AV57" s="791"/>
      <c r="AW57" s="791"/>
      <c r="AX57" s="798"/>
      <c r="AY57">
        <f t="shared" si="0"/>
        <v>0</v>
      </c>
    </row>
    <row r="58" spans="1:51" ht="14.25" hidden="1" customHeight="1" x14ac:dyDescent="0.15">
      <c r="A58" s="531"/>
      <c r="B58" s="319"/>
      <c r="C58" s="328"/>
      <c r="D58" s="328"/>
      <c r="E58" s="328"/>
      <c r="F58" s="320"/>
      <c r="G58" s="793"/>
      <c r="H58" s="793"/>
      <c r="I58" s="793"/>
      <c r="J58" s="793"/>
      <c r="K58" s="793"/>
      <c r="L58" s="793"/>
      <c r="M58" s="793"/>
      <c r="N58" s="793"/>
      <c r="O58" s="793"/>
      <c r="P58" s="793"/>
      <c r="Q58" s="793"/>
      <c r="R58" s="793"/>
      <c r="S58" s="793"/>
      <c r="T58" s="793"/>
      <c r="U58" s="793"/>
      <c r="V58" s="793"/>
      <c r="W58" s="793"/>
      <c r="X58" s="793"/>
      <c r="Y58" s="793"/>
      <c r="Z58" s="793"/>
      <c r="AA58" s="794"/>
      <c r="AB58" s="799"/>
      <c r="AC58" s="793"/>
      <c r="AD58" s="793"/>
      <c r="AE58" s="793"/>
      <c r="AF58" s="793"/>
      <c r="AG58" s="793"/>
      <c r="AH58" s="793"/>
      <c r="AI58" s="793"/>
      <c r="AJ58" s="793"/>
      <c r="AK58" s="793"/>
      <c r="AL58" s="793"/>
      <c r="AM58" s="793"/>
      <c r="AN58" s="793"/>
      <c r="AO58" s="793"/>
      <c r="AP58" s="793"/>
      <c r="AQ58" s="793"/>
      <c r="AR58" s="793"/>
      <c r="AS58" s="793"/>
      <c r="AT58" s="793"/>
      <c r="AU58" s="793"/>
      <c r="AV58" s="793"/>
      <c r="AW58" s="793"/>
      <c r="AX58" s="800"/>
      <c r="AY58">
        <f t="shared" si="0"/>
        <v>0</v>
      </c>
    </row>
    <row r="59" spans="1:51" ht="14.25" hidden="1" customHeight="1" x14ac:dyDescent="0.15">
      <c r="A59" s="531"/>
      <c r="B59" s="321"/>
      <c r="C59" s="278"/>
      <c r="D59" s="278"/>
      <c r="E59" s="278"/>
      <c r="F59" s="279"/>
      <c r="G59" s="795"/>
      <c r="H59" s="795"/>
      <c r="I59" s="795"/>
      <c r="J59" s="795"/>
      <c r="K59" s="795"/>
      <c r="L59" s="795"/>
      <c r="M59" s="795"/>
      <c r="N59" s="795"/>
      <c r="O59" s="795"/>
      <c r="P59" s="795"/>
      <c r="Q59" s="795"/>
      <c r="R59" s="795"/>
      <c r="S59" s="795"/>
      <c r="T59" s="795"/>
      <c r="U59" s="795"/>
      <c r="V59" s="795"/>
      <c r="W59" s="795"/>
      <c r="X59" s="795"/>
      <c r="Y59" s="795"/>
      <c r="Z59" s="795"/>
      <c r="AA59" s="796"/>
      <c r="AB59" s="801"/>
      <c r="AC59" s="795"/>
      <c r="AD59" s="795"/>
      <c r="AE59" s="793"/>
      <c r="AF59" s="793"/>
      <c r="AG59" s="793"/>
      <c r="AH59" s="793"/>
      <c r="AI59" s="793"/>
      <c r="AJ59" s="793"/>
      <c r="AK59" s="793"/>
      <c r="AL59" s="793"/>
      <c r="AM59" s="793"/>
      <c r="AN59" s="793"/>
      <c r="AO59" s="793"/>
      <c r="AP59" s="793"/>
      <c r="AQ59" s="793"/>
      <c r="AR59" s="793"/>
      <c r="AS59" s="793"/>
      <c r="AT59" s="793"/>
      <c r="AU59" s="795"/>
      <c r="AV59" s="795"/>
      <c r="AW59" s="795"/>
      <c r="AX59" s="802"/>
      <c r="AY59">
        <f t="shared" si="0"/>
        <v>0</v>
      </c>
    </row>
    <row r="60" spans="1:51" ht="18.75" hidden="1" customHeight="1" x14ac:dyDescent="0.15">
      <c r="A60" s="531"/>
      <c r="B60" s="317" t="s">
        <v>295</v>
      </c>
      <c r="C60" s="326"/>
      <c r="D60" s="326"/>
      <c r="E60" s="326"/>
      <c r="F60" s="318"/>
      <c r="G60" s="754" t="s">
        <v>296</v>
      </c>
      <c r="H60" s="755"/>
      <c r="I60" s="755"/>
      <c r="J60" s="755"/>
      <c r="K60" s="755"/>
      <c r="L60" s="755"/>
      <c r="M60" s="755"/>
      <c r="N60" s="755"/>
      <c r="O60" s="756"/>
      <c r="P60" s="760" t="s">
        <v>297</v>
      </c>
      <c r="Q60" s="755"/>
      <c r="R60" s="755"/>
      <c r="S60" s="755"/>
      <c r="T60" s="755"/>
      <c r="U60" s="755"/>
      <c r="V60" s="755"/>
      <c r="W60" s="755"/>
      <c r="X60" s="756"/>
      <c r="Y60" s="762"/>
      <c r="Z60" s="763"/>
      <c r="AA60" s="764"/>
      <c r="AB60" s="765" t="s">
        <v>59</v>
      </c>
      <c r="AC60" s="766"/>
      <c r="AD60" s="767"/>
      <c r="AE60" s="192" t="s">
        <v>33</v>
      </c>
      <c r="AF60" s="192"/>
      <c r="AG60" s="192"/>
      <c r="AH60" s="192"/>
      <c r="AI60" s="192" t="s">
        <v>34</v>
      </c>
      <c r="AJ60" s="192"/>
      <c r="AK60" s="192"/>
      <c r="AL60" s="192"/>
      <c r="AM60" s="192" t="s">
        <v>60</v>
      </c>
      <c r="AN60" s="192"/>
      <c r="AO60" s="192"/>
      <c r="AP60" s="192"/>
      <c r="AQ60" s="771" t="s">
        <v>81</v>
      </c>
      <c r="AR60" s="772"/>
      <c r="AS60" s="772"/>
      <c r="AT60" s="773"/>
      <c r="AU60" s="774" t="s">
        <v>82</v>
      </c>
      <c r="AV60" s="774"/>
      <c r="AW60" s="774"/>
      <c r="AX60" s="775"/>
      <c r="AY60">
        <f t="shared" si="0"/>
        <v>0</v>
      </c>
    </row>
    <row r="61" spans="1:51" ht="18.75" hidden="1" customHeight="1" x14ac:dyDescent="0.15">
      <c r="A61" s="531"/>
      <c r="B61" s="319"/>
      <c r="C61" s="328"/>
      <c r="D61" s="328"/>
      <c r="E61" s="328"/>
      <c r="F61" s="320"/>
      <c r="G61" s="757"/>
      <c r="H61" s="758"/>
      <c r="I61" s="758"/>
      <c r="J61" s="758"/>
      <c r="K61" s="758"/>
      <c r="L61" s="758"/>
      <c r="M61" s="758"/>
      <c r="N61" s="758"/>
      <c r="O61" s="759"/>
      <c r="P61" s="761"/>
      <c r="Q61" s="758"/>
      <c r="R61" s="758"/>
      <c r="S61" s="758"/>
      <c r="T61" s="758"/>
      <c r="U61" s="758"/>
      <c r="V61" s="758"/>
      <c r="W61" s="758"/>
      <c r="X61" s="759"/>
      <c r="Y61" s="762"/>
      <c r="Z61" s="763"/>
      <c r="AA61" s="764"/>
      <c r="AB61" s="768"/>
      <c r="AC61" s="769"/>
      <c r="AD61" s="770"/>
      <c r="AE61" s="192"/>
      <c r="AF61" s="192"/>
      <c r="AG61" s="192"/>
      <c r="AH61" s="192"/>
      <c r="AI61" s="192"/>
      <c r="AJ61" s="192"/>
      <c r="AK61" s="192"/>
      <c r="AL61" s="192"/>
      <c r="AM61" s="192"/>
      <c r="AN61" s="192"/>
      <c r="AO61" s="192"/>
      <c r="AP61" s="192"/>
      <c r="AQ61" s="776"/>
      <c r="AR61" s="777"/>
      <c r="AS61" s="778" t="s">
        <v>83</v>
      </c>
      <c r="AT61" s="779"/>
      <c r="AU61" s="777"/>
      <c r="AV61" s="777"/>
      <c r="AW61" s="758" t="s">
        <v>84</v>
      </c>
      <c r="AX61" s="780"/>
      <c r="AY61">
        <f t="shared" si="0"/>
        <v>0</v>
      </c>
    </row>
    <row r="62" spans="1:51" ht="23.25" hidden="1" customHeight="1" x14ac:dyDescent="0.15">
      <c r="A62" s="531"/>
      <c r="B62" s="319"/>
      <c r="C62" s="328"/>
      <c r="D62" s="328"/>
      <c r="E62" s="328"/>
      <c r="F62" s="320"/>
      <c r="G62" s="727"/>
      <c r="H62" s="728"/>
      <c r="I62" s="728"/>
      <c r="J62" s="728"/>
      <c r="K62" s="728"/>
      <c r="L62" s="728"/>
      <c r="M62" s="728"/>
      <c r="N62" s="728"/>
      <c r="O62" s="729"/>
      <c r="P62" s="728"/>
      <c r="Q62" s="736"/>
      <c r="R62" s="736"/>
      <c r="S62" s="736"/>
      <c r="T62" s="736"/>
      <c r="U62" s="736"/>
      <c r="V62" s="736"/>
      <c r="W62" s="736"/>
      <c r="X62" s="737"/>
      <c r="Y62" s="742" t="s">
        <v>298</v>
      </c>
      <c r="Z62" s="743"/>
      <c r="AA62" s="744"/>
      <c r="AB62" s="745"/>
      <c r="AC62" s="745"/>
      <c r="AD62" s="745"/>
      <c r="AE62" s="746"/>
      <c r="AF62" s="709"/>
      <c r="AG62" s="709"/>
      <c r="AH62" s="709"/>
      <c r="AI62" s="746"/>
      <c r="AJ62" s="709"/>
      <c r="AK62" s="709"/>
      <c r="AL62" s="709"/>
      <c r="AM62" s="746"/>
      <c r="AN62" s="709"/>
      <c r="AO62" s="709"/>
      <c r="AP62" s="709"/>
      <c r="AQ62" s="706"/>
      <c r="AR62" s="707"/>
      <c r="AS62" s="707"/>
      <c r="AT62" s="708"/>
      <c r="AU62" s="709"/>
      <c r="AV62" s="709"/>
      <c r="AW62" s="709"/>
      <c r="AX62" s="710"/>
      <c r="AY62">
        <f t="shared" si="0"/>
        <v>0</v>
      </c>
    </row>
    <row r="63" spans="1:51" ht="23.25" hidden="1" customHeight="1" x14ac:dyDescent="0.15">
      <c r="A63" s="531"/>
      <c r="B63" s="319"/>
      <c r="C63" s="328"/>
      <c r="D63" s="328"/>
      <c r="E63" s="328"/>
      <c r="F63" s="320"/>
      <c r="G63" s="730"/>
      <c r="H63" s="731"/>
      <c r="I63" s="731"/>
      <c r="J63" s="731"/>
      <c r="K63" s="731"/>
      <c r="L63" s="731"/>
      <c r="M63" s="731"/>
      <c r="N63" s="731"/>
      <c r="O63" s="732"/>
      <c r="P63" s="738"/>
      <c r="Q63" s="738"/>
      <c r="R63" s="738"/>
      <c r="S63" s="738"/>
      <c r="T63" s="738"/>
      <c r="U63" s="738"/>
      <c r="V63" s="738"/>
      <c r="W63" s="738"/>
      <c r="X63" s="739"/>
      <c r="Y63" s="747" t="s">
        <v>88</v>
      </c>
      <c r="Z63" s="748"/>
      <c r="AA63" s="749"/>
      <c r="AB63" s="750"/>
      <c r="AC63" s="750"/>
      <c r="AD63" s="750"/>
      <c r="AE63" s="746"/>
      <c r="AF63" s="709"/>
      <c r="AG63" s="709"/>
      <c r="AH63" s="709"/>
      <c r="AI63" s="746"/>
      <c r="AJ63" s="709"/>
      <c r="AK63" s="709"/>
      <c r="AL63" s="709"/>
      <c r="AM63" s="746"/>
      <c r="AN63" s="709"/>
      <c r="AO63" s="709"/>
      <c r="AP63" s="709"/>
      <c r="AQ63" s="706"/>
      <c r="AR63" s="707"/>
      <c r="AS63" s="707"/>
      <c r="AT63" s="708"/>
      <c r="AU63" s="709"/>
      <c r="AV63" s="709"/>
      <c r="AW63" s="709"/>
      <c r="AX63" s="710"/>
      <c r="AY63">
        <f t="shared" si="0"/>
        <v>0</v>
      </c>
    </row>
    <row r="64" spans="1:51" ht="23.25" hidden="1" customHeight="1" x14ac:dyDescent="0.15">
      <c r="A64" s="531"/>
      <c r="B64" s="319"/>
      <c r="C64" s="328"/>
      <c r="D64" s="328"/>
      <c r="E64" s="328"/>
      <c r="F64" s="320"/>
      <c r="G64" s="733"/>
      <c r="H64" s="734"/>
      <c r="I64" s="734"/>
      <c r="J64" s="734"/>
      <c r="K64" s="734"/>
      <c r="L64" s="734"/>
      <c r="M64" s="734"/>
      <c r="N64" s="734"/>
      <c r="O64" s="735"/>
      <c r="P64" s="740"/>
      <c r="Q64" s="740"/>
      <c r="R64" s="740"/>
      <c r="S64" s="740"/>
      <c r="T64" s="740"/>
      <c r="U64" s="740"/>
      <c r="V64" s="740"/>
      <c r="W64" s="740"/>
      <c r="X64" s="741"/>
      <c r="Y64" s="747" t="s">
        <v>89</v>
      </c>
      <c r="Z64" s="748"/>
      <c r="AA64" s="749"/>
      <c r="AB64" s="751" t="s">
        <v>90</v>
      </c>
      <c r="AC64" s="751"/>
      <c r="AD64" s="751"/>
      <c r="AE64" s="752"/>
      <c r="AF64" s="753"/>
      <c r="AG64" s="753"/>
      <c r="AH64" s="753"/>
      <c r="AI64" s="752"/>
      <c r="AJ64" s="753"/>
      <c r="AK64" s="753"/>
      <c r="AL64" s="753"/>
      <c r="AM64" s="752"/>
      <c r="AN64" s="753"/>
      <c r="AO64" s="753"/>
      <c r="AP64" s="753"/>
      <c r="AQ64" s="706"/>
      <c r="AR64" s="707"/>
      <c r="AS64" s="707"/>
      <c r="AT64" s="708"/>
      <c r="AU64" s="709"/>
      <c r="AV64" s="709"/>
      <c r="AW64" s="709"/>
      <c r="AX64" s="710"/>
      <c r="AY64">
        <f t="shared" si="0"/>
        <v>0</v>
      </c>
    </row>
    <row r="65" spans="1:52" ht="18.75" hidden="1" customHeight="1" x14ac:dyDescent="0.15">
      <c r="A65" s="531"/>
      <c r="B65" s="317" t="s">
        <v>295</v>
      </c>
      <c r="C65" s="326"/>
      <c r="D65" s="326"/>
      <c r="E65" s="326"/>
      <c r="F65" s="318"/>
      <c r="G65" s="754" t="s">
        <v>296</v>
      </c>
      <c r="H65" s="755"/>
      <c r="I65" s="755"/>
      <c r="J65" s="755"/>
      <c r="K65" s="755"/>
      <c r="L65" s="755"/>
      <c r="M65" s="755"/>
      <c r="N65" s="755"/>
      <c r="O65" s="756"/>
      <c r="P65" s="760" t="s">
        <v>297</v>
      </c>
      <c r="Q65" s="755"/>
      <c r="R65" s="755"/>
      <c r="S65" s="755"/>
      <c r="T65" s="755"/>
      <c r="U65" s="755"/>
      <c r="V65" s="755"/>
      <c r="W65" s="755"/>
      <c r="X65" s="756"/>
      <c r="Y65" s="762"/>
      <c r="Z65" s="763"/>
      <c r="AA65" s="764"/>
      <c r="AB65" s="765" t="s">
        <v>59</v>
      </c>
      <c r="AC65" s="766"/>
      <c r="AD65" s="767"/>
      <c r="AE65" s="192" t="s">
        <v>33</v>
      </c>
      <c r="AF65" s="192"/>
      <c r="AG65" s="192"/>
      <c r="AH65" s="192"/>
      <c r="AI65" s="192" t="s">
        <v>34</v>
      </c>
      <c r="AJ65" s="192"/>
      <c r="AK65" s="192"/>
      <c r="AL65" s="192"/>
      <c r="AM65" s="192" t="s">
        <v>60</v>
      </c>
      <c r="AN65" s="192"/>
      <c r="AO65" s="192"/>
      <c r="AP65" s="192"/>
      <c r="AQ65" s="771" t="s">
        <v>81</v>
      </c>
      <c r="AR65" s="772"/>
      <c r="AS65" s="772"/>
      <c r="AT65" s="773"/>
      <c r="AU65" s="774" t="s">
        <v>82</v>
      </c>
      <c r="AV65" s="774"/>
      <c r="AW65" s="774"/>
      <c r="AX65" s="775"/>
      <c r="AY65">
        <f>COUNTA($G$550)</f>
        <v>0</v>
      </c>
    </row>
    <row r="66" spans="1:52" ht="18.75" hidden="1" customHeight="1" x14ac:dyDescent="0.15">
      <c r="A66" s="531"/>
      <c r="B66" s="319"/>
      <c r="C66" s="328"/>
      <c r="D66" s="328"/>
      <c r="E66" s="328"/>
      <c r="F66" s="320"/>
      <c r="G66" s="757"/>
      <c r="H66" s="758"/>
      <c r="I66" s="758"/>
      <c r="J66" s="758"/>
      <c r="K66" s="758"/>
      <c r="L66" s="758"/>
      <c r="M66" s="758"/>
      <c r="N66" s="758"/>
      <c r="O66" s="759"/>
      <c r="P66" s="761"/>
      <c r="Q66" s="758"/>
      <c r="R66" s="758"/>
      <c r="S66" s="758"/>
      <c r="T66" s="758"/>
      <c r="U66" s="758"/>
      <c r="V66" s="758"/>
      <c r="W66" s="758"/>
      <c r="X66" s="759"/>
      <c r="Y66" s="762"/>
      <c r="Z66" s="763"/>
      <c r="AA66" s="764"/>
      <c r="AB66" s="768"/>
      <c r="AC66" s="769"/>
      <c r="AD66" s="770"/>
      <c r="AE66" s="192"/>
      <c r="AF66" s="192"/>
      <c r="AG66" s="192"/>
      <c r="AH66" s="192"/>
      <c r="AI66" s="192"/>
      <c r="AJ66" s="192"/>
      <c r="AK66" s="192"/>
      <c r="AL66" s="192"/>
      <c r="AM66" s="192"/>
      <c r="AN66" s="192"/>
      <c r="AO66" s="192"/>
      <c r="AP66" s="192"/>
      <c r="AQ66" s="776"/>
      <c r="AR66" s="777"/>
      <c r="AS66" s="778" t="s">
        <v>83</v>
      </c>
      <c r="AT66" s="779"/>
      <c r="AU66" s="777"/>
      <c r="AV66" s="777"/>
      <c r="AW66" s="758" t="s">
        <v>84</v>
      </c>
      <c r="AX66" s="780"/>
      <c r="AY66">
        <f>$AY$548</f>
        <v>0</v>
      </c>
    </row>
    <row r="67" spans="1:52" ht="23.25" hidden="1" customHeight="1" x14ac:dyDescent="0.15">
      <c r="A67" s="531"/>
      <c r="B67" s="319"/>
      <c r="C67" s="328"/>
      <c r="D67" s="328"/>
      <c r="E67" s="328"/>
      <c r="F67" s="320"/>
      <c r="G67" s="727"/>
      <c r="H67" s="728"/>
      <c r="I67" s="728"/>
      <c r="J67" s="728"/>
      <c r="K67" s="728"/>
      <c r="L67" s="728"/>
      <c r="M67" s="728"/>
      <c r="N67" s="728"/>
      <c r="O67" s="729"/>
      <c r="P67" s="728"/>
      <c r="Q67" s="736"/>
      <c r="R67" s="736"/>
      <c r="S67" s="736"/>
      <c r="T67" s="736"/>
      <c r="U67" s="736"/>
      <c r="V67" s="736"/>
      <c r="W67" s="736"/>
      <c r="X67" s="737"/>
      <c r="Y67" s="742" t="s">
        <v>298</v>
      </c>
      <c r="Z67" s="743"/>
      <c r="AA67" s="744"/>
      <c r="AB67" s="745"/>
      <c r="AC67" s="745"/>
      <c r="AD67" s="745"/>
      <c r="AE67" s="746"/>
      <c r="AF67" s="709"/>
      <c r="AG67" s="709"/>
      <c r="AH67" s="709"/>
      <c r="AI67" s="746"/>
      <c r="AJ67" s="709"/>
      <c r="AK67" s="709"/>
      <c r="AL67" s="709"/>
      <c r="AM67" s="746"/>
      <c r="AN67" s="709"/>
      <c r="AO67" s="709"/>
      <c r="AP67" s="709"/>
      <c r="AQ67" s="706"/>
      <c r="AR67" s="707"/>
      <c r="AS67" s="707"/>
      <c r="AT67" s="708"/>
      <c r="AU67" s="709"/>
      <c r="AV67" s="709"/>
      <c r="AW67" s="709"/>
      <c r="AX67" s="710"/>
      <c r="AY67">
        <f>$AY$548</f>
        <v>0</v>
      </c>
    </row>
    <row r="68" spans="1:52" ht="23.25" hidden="1" customHeight="1" x14ac:dyDescent="0.15">
      <c r="A68" s="531"/>
      <c r="B68" s="319"/>
      <c r="C68" s="328"/>
      <c r="D68" s="328"/>
      <c r="E68" s="328"/>
      <c r="F68" s="320"/>
      <c r="G68" s="730"/>
      <c r="H68" s="731"/>
      <c r="I68" s="731"/>
      <c r="J68" s="731"/>
      <c r="K68" s="731"/>
      <c r="L68" s="731"/>
      <c r="M68" s="731"/>
      <c r="N68" s="731"/>
      <c r="O68" s="732"/>
      <c r="P68" s="738"/>
      <c r="Q68" s="738"/>
      <c r="R68" s="738"/>
      <c r="S68" s="738"/>
      <c r="T68" s="738"/>
      <c r="U68" s="738"/>
      <c r="V68" s="738"/>
      <c r="W68" s="738"/>
      <c r="X68" s="739"/>
      <c r="Y68" s="747" t="s">
        <v>88</v>
      </c>
      <c r="Z68" s="748"/>
      <c r="AA68" s="749"/>
      <c r="AB68" s="750"/>
      <c r="AC68" s="750"/>
      <c r="AD68" s="750"/>
      <c r="AE68" s="746"/>
      <c r="AF68" s="709"/>
      <c r="AG68" s="709"/>
      <c r="AH68" s="709"/>
      <c r="AI68" s="746"/>
      <c r="AJ68" s="709"/>
      <c r="AK68" s="709"/>
      <c r="AL68" s="709"/>
      <c r="AM68" s="746"/>
      <c r="AN68" s="709"/>
      <c r="AO68" s="709"/>
      <c r="AP68" s="709"/>
      <c r="AQ68" s="706"/>
      <c r="AR68" s="707"/>
      <c r="AS68" s="707"/>
      <c r="AT68" s="708"/>
      <c r="AU68" s="709"/>
      <c r="AV68" s="709"/>
      <c r="AW68" s="709"/>
      <c r="AX68" s="710"/>
      <c r="AY68">
        <f>$AY$548</f>
        <v>0</v>
      </c>
    </row>
    <row r="69" spans="1:52" ht="23.25" hidden="1" customHeight="1" x14ac:dyDescent="0.15">
      <c r="A69" s="531"/>
      <c r="B69" s="321"/>
      <c r="C69" s="278"/>
      <c r="D69" s="278"/>
      <c r="E69" s="278"/>
      <c r="F69" s="279"/>
      <c r="G69" s="733"/>
      <c r="H69" s="734"/>
      <c r="I69" s="734"/>
      <c r="J69" s="734"/>
      <c r="K69" s="734"/>
      <c r="L69" s="734"/>
      <c r="M69" s="734"/>
      <c r="N69" s="734"/>
      <c r="O69" s="735"/>
      <c r="P69" s="740"/>
      <c r="Q69" s="740"/>
      <c r="R69" s="740"/>
      <c r="S69" s="740"/>
      <c r="T69" s="740"/>
      <c r="U69" s="740"/>
      <c r="V69" s="740"/>
      <c r="W69" s="740"/>
      <c r="X69" s="741"/>
      <c r="Y69" s="747" t="s">
        <v>89</v>
      </c>
      <c r="Z69" s="748"/>
      <c r="AA69" s="749"/>
      <c r="AB69" s="751" t="s">
        <v>90</v>
      </c>
      <c r="AC69" s="751"/>
      <c r="AD69" s="751"/>
      <c r="AE69" s="752"/>
      <c r="AF69" s="753"/>
      <c r="AG69" s="753"/>
      <c r="AH69" s="753"/>
      <c r="AI69" s="752"/>
      <c r="AJ69" s="753"/>
      <c r="AK69" s="753"/>
      <c r="AL69" s="753"/>
      <c r="AM69" s="752"/>
      <c r="AN69" s="753"/>
      <c r="AO69" s="753"/>
      <c r="AP69" s="753"/>
      <c r="AQ69" s="706"/>
      <c r="AR69" s="707"/>
      <c r="AS69" s="707"/>
      <c r="AT69" s="708"/>
      <c r="AU69" s="709"/>
      <c r="AV69" s="709"/>
      <c r="AW69" s="709"/>
      <c r="AX69" s="710"/>
      <c r="AY69">
        <f>$AY$548</f>
        <v>0</v>
      </c>
    </row>
    <row r="70" spans="1:52" ht="18.75" hidden="1" customHeight="1" x14ac:dyDescent="0.15">
      <c r="A70" s="531"/>
      <c r="B70" s="317" t="s">
        <v>295</v>
      </c>
      <c r="C70" s="326"/>
      <c r="D70" s="326"/>
      <c r="E70" s="326"/>
      <c r="F70" s="318"/>
      <c r="G70" s="754" t="s">
        <v>296</v>
      </c>
      <c r="H70" s="755"/>
      <c r="I70" s="755"/>
      <c r="J70" s="755"/>
      <c r="K70" s="755"/>
      <c r="L70" s="755"/>
      <c r="M70" s="755"/>
      <c r="N70" s="755"/>
      <c r="O70" s="756"/>
      <c r="P70" s="760" t="s">
        <v>297</v>
      </c>
      <c r="Q70" s="755"/>
      <c r="R70" s="755"/>
      <c r="S70" s="755"/>
      <c r="T70" s="755"/>
      <c r="U70" s="755"/>
      <c r="V70" s="755"/>
      <c r="W70" s="755"/>
      <c r="X70" s="756"/>
      <c r="Y70" s="762"/>
      <c r="Z70" s="763"/>
      <c r="AA70" s="764"/>
      <c r="AB70" s="765" t="s">
        <v>59</v>
      </c>
      <c r="AC70" s="766"/>
      <c r="AD70" s="767"/>
      <c r="AE70" s="192" t="s">
        <v>33</v>
      </c>
      <c r="AF70" s="192"/>
      <c r="AG70" s="192"/>
      <c r="AH70" s="192"/>
      <c r="AI70" s="192" t="s">
        <v>34</v>
      </c>
      <c r="AJ70" s="192"/>
      <c r="AK70" s="192"/>
      <c r="AL70" s="192"/>
      <c r="AM70" s="192" t="s">
        <v>60</v>
      </c>
      <c r="AN70" s="192"/>
      <c r="AO70" s="192"/>
      <c r="AP70" s="192"/>
      <c r="AQ70" s="771" t="s">
        <v>81</v>
      </c>
      <c r="AR70" s="772"/>
      <c r="AS70" s="772"/>
      <c r="AT70" s="773"/>
      <c r="AU70" s="774" t="s">
        <v>82</v>
      </c>
      <c r="AV70" s="774"/>
      <c r="AW70" s="774"/>
      <c r="AX70" s="775"/>
      <c r="AY70">
        <f>COUNTA($G$555)</f>
        <v>0</v>
      </c>
    </row>
    <row r="71" spans="1:52" ht="18.75" hidden="1" customHeight="1" x14ac:dyDescent="0.15">
      <c r="A71" s="531"/>
      <c r="B71" s="319"/>
      <c r="C71" s="328"/>
      <c r="D71" s="328"/>
      <c r="E71" s="328"/>
      <c r="F71" s="320"/>
      <c r="G71" s="757"/>
      <c r="H71" s="758"/>
      <c r="I71" s="758"/>
      <c r="J71" s="758"/>
      <c r="K71" s="758"/>
      <c r="L71" s="758"/>
      <c r="M71" s="758"/>
      <c r="N71" s="758"/>
      <c r="O71" s="759"/>
      <c r="P71" s="761"/>
      <c r="Q71" s="758"/>
      <c r="R71" s="758"/>
      <c r="S71" s="758"/>
      <c r="T71" s="758"/>
      <c r="U71" s="758"/>
      <c r="V71" s="758"/>
      <c r="W71" s="758"/>
      <c r="X71" s="759"/>
      <c r="Y71" s="762"/>
      <c r="Z71" s="763"/>
      <c r="AA71" s="764"/>
      <c r="AB71" s="768"/>
      <c r="AC71" s="769"/>
      <c r="AD71" s="770"/>
      <c r="AE71" s="192"/>
      <c r="AF71" s="192"/>
      <c r="AG71" s="192"/>
      <c r="AH71" s="192"/>
      <c r="AI71" s="192"/>
      <c r="AJ71" s="192"/>
      <c r="AK71" s="192"/>
      <c r="AL71" s="192"/>
      <c r="AM71" s="192"/>
      <c r="AN71" s="192"/>
      <c r="AO71" s="192"/>
      <c r="AP71" s="192"/>
      <c r="AQ71" s="776"/>
      <c r="AR71" s="777"/>
      <c r="AS71" s="778" t="s">
        <v>83</v>
      </c>
      <c r="AT71" s="779"/>
      <c r="AU71" s="777"/>
      <c r="AV71" s="777"/>
      <c r="AW71" s="758" t="s">
        <v>84</v>
      </c>
      <c r="AX71" s="780"/>
      <c r="AY71">
        <f>$AY$553</f>
        <v>0</v>
      </c>
    </row>
    <row r="72" spans="1:52" ht="23.25" hidden="1" customHeight="1" x14ac:dyDescent="0.15">
      <c r="A72" s="531"/>
      <c r="B72" s="319"/>
      <c r="C72" s="328"/>
      <c r="D72" s="328"/>
      <c r="E72" s="328"/>
      <c r="F72" s="320"/>
      <c r="G72" s="727"/>
      <c r="H72" s="728"/>
      <c r="I72" s="728"/>
      <c r="J72" s="728"/>
      <c r="K72" s="728"/>
      <c r="L72" s="728"/>
      <c r="M72" s="728"/>
      <c r="N72" s="728"/>
      <c r="O72" s="729"/>
      <c r="P72" s="728"/>
      <c r="Q72" s="736"/>
      <c r="R72" s="736"/>
      <c r="S72" s="736"/>
      <c r="T72" s="736"/>
      <c r="U72" s="736"/>
      <c r="V72" s="736"/>
      <c r="W72" s="736"/>
      <c r="X72" s="737"/>
      <c r="Y72" s="742" t="s">
        <v>298</v>
      </c>
      <c r="Z72" s="743"/>
      <c r="AA72" s="744"/>
      <c r="AB72" s="745"/>
      <c r="AC72" s="745"/>
      <c r="AD72" s="745"/>
      <c r="AE72" s="746"/>
      <c r="AF72" s="709"/>
      <c r="AG72" s="709"/>
      <c r="AH72" s="709"/>
      <c r="AI72" s="746"/>
      <c r="AJ72" s="709"/>
      <c r="AK72" s="709"/>
      <c r="AL72" s="709"/>
      <c r="AM72" s="746"/>
      <c r="AN72" s="709"/>
      <c r="AO72" s="709"/>
      <c r="AP72" s="709"/>
      <c r="AQ72" s="706"/>
      <c r="AR72" s="707"/>
      <c r="AS72" s="707"/>
      <c r="AT72" s="708"/>
      <c r="AU72" s="709"/>
      <c r="AV72" s="709"/>
      <c r="AW72" s="709"/>
      <c r="AX72" s="710"/>
      <c r="AY72">
        <f>$AY$553</f>
        <v>0</v>
      </c>
    </row>
    <row r="73" spans="1:52" ht="23.25" hidden="1" customHeight="1" x14ac:dyDescent="0.15">
      <c r="A73" s="531"/>
      <c r="B73" s="319"/>
      <c r="C73" s="328"/>
      <c r="D73" s="328"/>
      <c r="E73" s="328"/>
      <c r="F73" s="320"/>
      <c r="G73" s="730"/>
      <c r="H73" s="731"/>
      <c r="I73" s="731"/>
      <c r="J73" s="731"/>
      <c r="K73" s="731"/>
      <c r="L73" s="731"/>
      <c r="M73" s="731"/>
      <c r="N73" s="731"/>
      <c r="O73" s="732"/>
      <c r="P73" s="738"/>
      <c r="Q73" s="738"/>
      <c r="R73" s="738"/>
      <c r="S73" s="738"/>
      <c r="T73" s="738"/>
      <c r="U73" s="738"/>
      <c r="V73" s="738"/>
      <c r="W73" s="738"/>
      <c r="X73" s="739"/>
      <c r="Y73" s="747" t="s">
        <v>88</v>
      </c>
      <c r="Z73" s="748"/>
      <c r="AA73" s="749"/>
      <c r="AB73" s="750"/>
      <c r="AC73" s="750"/>
      <c r="AD73" s="750"/>
      <c r="AE73" s="746"/>
      <c r="AF73" s="709"/>
      <c r="AG73" s="709"/>
      <c r="AH73" s="709"/>
      <c r="AI73" s="746"/>
      <c r="AJ73" s="709"/>
      <c r="AK73" s="709"/>
      <c r="AL73" s="709"/>
      <c r="AM73" s="746"/>
      <c r="AN73" s="709"/>
      <c r="AO73" s="709"/>
      <c r="AP73" s="709"/>
      <c r="AQ73" s="706"/>
      <c r="AR73" s="707"/>
      <c r="AS73" s="707"/>
      <c r="AT73" s="708"/>
      <c r="AU73" s="709"/>
      <c r="AV73" s="709"/>
      <c r="AW73" s="709"/>
      <c r="AX73" s="710"/>
      <c r="AY73">
        <f>$AY$553</f>
        <v>0</v>
      </c>
    </row>
    <row r="74" spans="1:52" ht="23.25" hidden="1" customHeight="1" thickBot="1" x14ac:dyDescent="0.2">
      <c r="A74" s="532"/>
      <c r="B74" s="455"/>
      <c r="C74" s="456"/>
      <c r="D74" s="456"/>
      <c r="E74" s="456"/>
      <c r="F74" s="457"/>
      <c r="G74" s="803"/>
      <c r="H74" s="804"/>
      <c r="I74" s="804"/>
      <c r="J74" s="804"/>
      <c r="K74" s="804"/>
      <c r="L74" s="804"/>
      <c r="M74" s="804"/>
      <c r="N74" s="804"/>
      <c r="O74" s="805"/>
      <c r="P74" s="806"/>
      <c r="Q74" s="806"/>
      <c r="R74" s="806"/>
      <c r="S74" s="806"/>
      <c r="T74" s="806"/>
      <c r="U74" s="806"/>
      <c r="V74" s="806"/>
      <c r="W74" s="806"/>
      <c r="X74" s="807"/>
      <c r="Y74" s="808" t="s">
        <v>89</v>
      </c>
      <c r="Z74" s="809"/>
      <c r="AA74" s="810"/>
      <c r="AB74" s="811" t="s">
        <v>90</v>
      </c>
      <c r="AC74" s="811"/>
      <c r="AD74" s="811"/>
      <c r="AE74" s="781"/>
      <c r="AF74" s="782"/>
      <c r="AG74" s="782"/>
      <c r="AH74" s="782"/>
      <c r="AI74" s="781"/>
      <c r="AJ74" s="782"/>
      <c r="AK74" s="782"/>
      <c r="AL74" s="782"/>
      <c r="AM74" s="781"/>
      <c r="AN74" s="782"/>
      <c r="AO74" s="782"/>
      <c r="AP74" s="782"/>
      <c r="AQ74" s="783"/>
      <c r="AR74" s="784"/>
      <c r="AS74" s="784"/>
      <c r="AT74" s="785"/>
      <c r="AU74" s="782"/>
      <c r="AV74" s="782"/>
      <c r="AW74" s="782"/>
      <c r="AX74" s="786"/>
      <c r="AY74">
        <f>$AY$553</f>
        <v>0</v>
      </c>
    </row>
    <row r="75" spans="1:52" ht="37.5" customHeight="1" x14ac:dyDescent="0.15">
      <c r="A75" s="632" t="s">
        <v>94</v>
      </c>
      <c r="B75" s="633"/>
      <c r="C75" s="633"/>
      <c r="D75" s="633"/>
      <c r="E75" s="633"/>
      <c r="F75" s="634"/>
      <c r="G75" s="957" t="s">
        <v>798</v>
      </c>
      <c r="H75" s="958"/>
      <c r="I75" s="958"/>
      <c r="J75" s="958"/>
      <c r="K75" s="958"/>
      <c r="L75" s="958"/>
      <c r="M75" s="958"/>
      <c r="N75" s="958"/>
      <c r="O75" s="958"/>
      <c r="P75" s="958"/>
      <c r="Q75" s="958"/>
      <c r="R75" s="958"/>
      <c r="S75" s="958"/>
      <c r="T75" s="958"/>
      <c r="U75" s="958"/>
      <c r="V75" s="958"/>
      <c r="W75" s="958"/>
      <c r="X75" s="958"/>
      <c r="Y75" s="958"/>
      <c r="Z75" s="958"/>
      <c r="AA75" s="958"/>
      <c r="AB75" s="958"/>
      <c r="AC75" s="958"/>
      <c r="AD75" s="958"/>
      <c r="AE75" s="958"/>
      <c r="AF75" s="958"/>
      <c r="AG75" s="958"/>
      <c r="AH75" s="958"/>
      <c r="AI75" s="958"/>
      <c r="AJ75" s="958"/>
      <c r="AK75" s="958"/>
      <c r="AL75" s="958"/>
      <c r="AM75" s="958"/>
      <c r="AN75" s="958"/>
      <c r="AO75" s="958"/>
      <c r="AP75" s="958"/>
      <c r="AQ75" s="958"/>
      <c r="AR75" s="958"/>
      <c r="AS75" s="958"/>
      <c r="AT75" s="958"/>
      <c r="AU75" s="958"/>
      <c r="AV75" s="958"/>
      <c r="AW75" s="958"/>
      <c r="AX75" s="959"/>
    </row>
    <row r="76" spans="1:52" ht="14.25" customHeight="1" x14ac:dyDescent="0.15">
      <c r="A76" s="77"/>
      <c r="B76" s="78"/>
      <c r="C76" s="78"/>
      <c r="D76" s="78"/>
      <c r="E76" s="78"/>
      <c r="F76" s="79"/>
      <c r="G76" s="80"/>
      <c r="H76" s="81"/>
      <c r="I76" s="81"/>
      <c r="J76" s="81"/>
      <c r="K76" s="81"/>
      <c r="L76" s="81"/>
      <c r="M76" s="81"/>
      <c r="N76" s="81"/>
      <c r="O76" s="81"/>
      <c r="P76" s="81"/>
      <c r="Q76" s="81"/>
      <c r="R76" s="81"/>
      <c r="S76" s="81"/>
      <c r="T76" s="81"/>
      <c r="U76" s="81"/>
      <c r="V76" s="81"/>
      <c r="W76" s="81"/>
      <c r="X76" s="81"/>
      <c r="Y76" s="81"/>
      <c r="Z76" s="81"/>
      <c r="AA76" s="81"/>
      <c r="AB76" s="81"/>
      <c r="AC76" s="81"/>
      <c r="AD76" s="81"/>
      <c r="AE76" s="81"/>
      <c r="AF76" s="81"/>
      <c r="AG76" s="81"/>
      <c r="AH76" s="81"/>
      <c r="AI76" s="81"/>
      <c r="AJ76" s="81"/>
      <c r="AK76" s="81"/>
      <c r="AL76" s="81"/>
      <c r="AM76" s="81"/>
      <c r="AN76" s="81"/>
      <c r="AO76" s="81"/>
      <c r="AP76" s="81"/>
      <c r="AQ76" s="81"/>
      <c r="AR76" s="81"/>
      <c r="AS76" s="81"/>
      <c r="AT76" s="81"/>
      <c r="AU76" s="81"/>
      <c r="AV76" s="81"/>
      <c r="AW76" s="81"/>
      <c r="AX76" s="82"/>
    </row>
    <row r="77" spans="1:52" ht="20.25" customHeight="1" x14ac:dyDescent="0.15">
      <c r="A77" s="638" t="s">
        <v>95</v>
      </c>
      <c r="B77" s="639"/>
      <c r="C77" s="639"/>
      <c r="D77" s="639"/>
      <c r="E77" s="639"/>
      <c r="F77" s="640"/>
      <c r="G77" s="961" t="s">
        <v>57</v>
      </c>
      <c r="H77" s="748"/>
      <c r="I77" s="748"/>
      <c r="J77" s="748"/>
      <c r="K77" s="748"/>
      <c r="L77" s="748"/>
      <c r="M77" s="748"/>
      <c r="N77" s="748"/>
      <c r="O77" s="749"/>
      <c r="P77" s="747" t="s">
        <v>58</v>
      </c>
      <c r="Q77" s="748"/>
      <c r="R77" s="748"/>
      <c r="S77" s="748"/>
      <c r="T77" s="748"/>
      <c r="U77" s="748"/>
      <c r="V77" s="748"/>
      <c r="W77" s="748"/>
      <c r="X77" s="749"/>
      <c r="Y77" s="1351"/>
      <c r="Z77" s="201"/>
      <c r="AA77" s="202"/>
      <c r="AB77" s="1124" t="s">
        <v>59</v>
      </c>
      <c r="AC77" s="1125"/>
      <c r="AD77" s="1126"/>
      <c r="AE77" s="833" t="s">
        <v>33</v>
      </c>
      <c r="AF77" s="829"/>
      <c r="AG77" s="829"/>
      <c r="AH77" s="830"/>
      <c r="AI77" s="833" t="s">
        <v>34</v>
      </c>
      <c r="AJ77" s="829"/>
      <c r="AK77" s="829"/>
      <c r="AL77" s="830"/>
      <c r="AM77" s="833" t="s">
        <v>60</v>
      </c>
      <c r="AN77" s="829"/>
      <c r="AO77" s="829"/>
      <c r="AP77" s="830"/>
      <c r="AQ77" s="1352" t="s">
        <v>61</v>
      </c>
      <c r="AR77" s="1353"/>
      <c r="AS77" s="1353"/>
      <c r="AT77" s="1354"/>
      <c r="AU77" s="1352" t="s">
        <v>62</v>
      </c>
      <c r="AV77" s="1353"/>
      <c r="AW77" s="1353"/>
      <c r="AX77" s="1355"/>
    </row>
    <row r="78" spans="1:52" ht="20.25" customHeight="1" x14ac:dyDescent="0.15">
      <c r="A78" s="641"/>
      <c r="B78" s="960"/>
      <c r="C78" s="960"/>
      <c r="D78" s="960"/>
      <c r="E78" s="960"/>
      <c r="F78" s="643"/>
      <c r="G78" s="847" t="s">
        <v>96</v>
      </c>
      <c r="H78" s="848"/>
      <c r="I78" s="848"/>
      <c r="J78" s="848"/>
      <c r="K78" s="848"/>
      <c r="L78" s="848"/>
      <c r="M78" s="848"/>
      <c r="N78" s="848"/>
      <c r="O78" s="849"/>
      <c r="P78" s="853" t="s">
        <v>97</v>
      </c>
      <c r="Q78" s="728"/>
      <c r="R78" s="728"/>
      <c r="S78" s="728"/>
      <c r="T78" s="728"/>
      <c r="U78" s="728"/>
      <c r="V78" s="728"/>
      <c r="W78" s="728"/>
      <c r="X78" s="729"/>
      <c r="Y78" s="855" t="s">
        <v>64</v>
      </c>
      <c r="Z78" s="856"/>
      <c r="AA78" s="857"/>
      <c r="AB78" s="837" t="s">
        <v>65</v>
      </c>
      <c r="AC78" s="838"/>
      <c r="AD78" s="839"/>
      <c r="AE78" s="746">
        <v>20991</v>
      </c>
      <c r="AF78" s="709"/>
      <c r="AG78" s="709"/>
      <c r="AH78" s="858"/>
      <c r="AI78" s="746">
        <v>10367</v>
      </c>
      <c r="AJ78" s="709"/>
      <c r="AK78" s="709"/>
      <c r="AL78" s="858"/>
      <c r="AM78" s="746">
        <v>6491</v>
      </c>
      <c r="AN78" s="709"/>
      <c r="AO78" s="709"/>
      <c r="AP78" s="858"/>
      <c r="AQ78" s="746" t="s">
        <v>66</v>
      </c>
      <c r="AR78" s="709"/>
      <c r="AS78" s="709"/>
      <c r="AT78" s="858"/>
      <c r="AU78" s="746" t="s">
        <v>66</v>
      </c>
      <c r="AV78" s="709"/>
      <c r="AW78" s="709"/>
      <c r="AX78" s="858"/>
      <c r="AZ78" s="138"/>
    </row>
    <row r="79" spans="1:52" ht="20.25" customHeight="1" x14ac:dyDescent="0.15">
      <c r="A79" s="644"/>
      <c r="B79" s="645"/>
      <c r="C79" s="645"/>
      <c r="D79" s="645"/>
      <c r="E79" s="645"/>
      <c r="F79" s="646"/>
      <c r="G79" s="850"/>
      <c r="H79" s="851"/>
      <c r="I79" s="851"/>
      <c r="J79" s="851"/>
      <c r="K79" s="851"/>
      <c r="L79" s="851"/>
      <c r="M79" s="851"/>
      <c r="N79" s="851"/>
      <c r="O79" s="852"/>
      <c r="P79" s="854"/>
      <c r="Q79" s="734"/>
      <c r="R79" s="734"/>
      <c r="S79" s="734"/>
      <c r="T79" s="734"/>
      <c r="U79" s="734"/>
      <c r="V79" s="734"/>
      <c r="W79" s="734"/>
      <c r="X79" s="735"/>
      <c r="Y79" s="660" t="s">
        <v>67</v>
      </c>
      <c r="Z79" s="859"/>
      <c r="AA79" s="860"/>
      <c r="AB79" s="837" t="s">
        <v>65</v>
      </c>
      <c r="AC79" s="838"/>
      <c r="AD79" s="839"/>
      <c r="AE79" s="746">
        <v>27000</v>
      </c>
      <c r="AF79" s="709"/>
      <c r="AG79" s="709"/>
      <c r="AH79" s="858"/>
      <c r="AI79" s="746">
        <v>11000</v>
      </c>
      <c r="AJ79" s="709"/>
      <c r="AK79" s="709"/>
      <c r="AL79" s="858"/>
      <c r="AM79" s="746">
        <v>11500</v>
      </c>
      <c r="AN79" s="709"/>
      <c r="AO79" s="709"/>
      <c r="AP79" s="858"/>
      <c r="AQ79" s="746">
        <v>11077</v>
      </c>
      <c r="AR79" s="709"/>
      <c r="AS79" s="709"/>
      <c r="AT79" s="858"/>
      <c r="AU79" s="746" t="s">
        <v>66</v>
      </c>
      <c r="AV79" s="709"/>
      <c r="AW79" s="709"/>
      <c r="AX79" s="710"/>
    </row>
    <row r="80" spans="1:52" ht="18.75" customHeight="1" x14ac:dyDescent="0.15">
      <c r="A80" s="600" t="s">
        <v>68</v>
      </c>
      <c r="B80" s="1380"/>
      <c r="C80" s="1380"/>
      <c r="D80" s="1380"/>
      <c r="E80" s="1380"/>
      <c r="F80" s="1381"/>
      <c r="G80" s="1386" t="s">
        <v>69</v>
      </c>
      <c r="H80" s="829"/>
      <c r="I80" s="829"/>
      <c r="J80" s="829"/>
      <c r="K80" s="829"/>
      <c r="L80" s="829"/>
      <c r="M80" s="829"/>
      <c r="N80" s="829"/>
      <c r="O80" s="829"/>
      <c r="P80" s="829"/>
      <c r="Q80" s="829"/>
      <c r="R80" s="829"/>
      <c r="S80" s="829"/>
      <c r="T80" s="829"/>
      <c r="U80" s="829"/>
      <c r="V80" s="829"/>
      <c r="W80" s="829"/>
      <c r="X80" s="830"/>
      <c r="Y80" s="609"/>
      <c r="Z80" s="1387"/>
      <c r="AA80" s="1388"/>
      <c r="AB80" s="833" t="s">
        <v>59</v>
      </c>
      <c r="AC80" s="829"/>
      <c r="AD80" s="830"/>
      <c r="AE80" s="833" t="s">
        <v>33</v>
      </c>
      <c r="AF80" s="829"/>
      <c r="AG80" s="829"/>
      <c r="AH80" s="830"/>
      <c r="AI80" s="833" t="s">
        <v>34</v>
      </c>
      <c r="AJ80" s="829"/>
      <c r="AK80" s="829"/>
      <c r="AL80" s="830"/>
      <c r="AM80" s="833" t="s">
        <v>60</v>
      </c>
      <c r="AN80" s="829"/>
      <c r="AO80" s="829"/>
      <c r="AP80" s="830"/>
      <c r="AQ80" s="612" t="s">
        <v>70</v>
      </c>
      <c r="AR80" s="613"/>
      <c r="AS80" s="613"/>
      <c r="AT80" s="613"/>
      <c r="AU80" s="613"/>
      <c r="AV80" s="613"/>
      <c r="AW80" s="613"/>
      <c r="AX80" s="614"/>
    </row>
    <row r="81" spans="1:50" ht="23.25" customHeight="1" x14ac:dyDescent="0.15">
      <c r="A81" s="1294"/>
      <c r="B81" s="1382"/>
      <c r="C81" s="1382"/>
      <c r="D81" s="1382"/>
      <c r="E81" s="1382"/>
      <c r="F81" s="1296"/>
      <c r="G81" s="834" t="s">
        <v>98</v>
      </c>
      <c r="H81" s="1358"/>
      <c r="I81" s="1358"/>
      <c r="J81" s="1358"/>
      <c r="K81" s="1358"/>
      <c r="L81" s="1358"/>
      <c r="M81" s="1358"/>
      <c r="N81" s="1358"/>
      <c r="O81" s="1358"/>
      <c r="P81" s="1358"/>
      <c r="Q81" s="1358"/>
      <c r="R81" s="1358"/>
      <c r="S81" s="1358"/>
      <c r="T81" s="1358"/>
      <c r="U81" s="1358"/>
      <c r="V81" s="1358"/>
      <c r="W81" s="1358"/>
      <c r="X81" s="1359"/>
      <c r="Y81" s="619" t="s">
        <v>68</v>
      </c>
      <c r="Z81" s="1363"/>
      <c r="AA81" s="1364"/>
      <c r="AB81" s="837" t="s">
        <v>72</v>
      </c>
      <c r="AC81" s="838"/>
      <c r="AD81" s="839"/>
      <c r="AE81" s="394">
        <v>50</v>
      </c>
      <c r="AF81" s="371"/>
      <c r="AG81" s="371"/>
      <c r="AH81" s="395"/>
      <c r="AI81" s="394">
        <v>54</v>
      </c>
      <c r="AJ81" s="371"/>
      <c r="AK81" s="371"/>
      <c r="AL81" s="395"/>
      <c r="AM81" s="394">
        <v>52</v>
      </c>
      <c r="AN81" s="371"/>
      <c r="AO81" s="371"/>
      <c r="AP81" s="395"/>
      <c r="AQ81" s="394" t="s">
        <v>1</v>
      </c>
      <c r="AR81" s="371"/>
      <c r="AS81" s="371"/>
      <c r="AT81" s="371"/>
      <c r="AU81" s="371"/>
      <c r="AV81" s="371"/>
      <c r="AW81" s="371"/>
      <c r="AX81" s="372"/>
    </row>
    <row r="82" spans="1:50" ht="23.25" customHeight="1" x14ac:dyDescent="0.15">
      <c r="A82" s="1383"/>
      <c r="B82" s="1384"/>
      <c r="C82" s="1384"/>
      <c r="D82" s="1384"/>
      <c r="E82" s="1384"/>
      <c r="F82" s="1385"/>
      <c r="G82" s="1360"/>
      <c r="H82" s="1361"/>
      <c r="I82" s="1361"/>
      <c r="J82" s="1361"/>
      <c r="K82" s="1361"/>
      <c r="L82" s="1361"/>
      <c r="M82" s="1361"/>
      <c r="N82" s="1361"/>
      <c r="O82" s="1361"/>
      <c r="P82" s="1361"/>
      <c r="Q82" s="1361"/>
      <c r="R82" s="1361"/>
      <c r="S82" s="1361"/>
      <c r="T82" s="1361"/>
      <c r="U82" s="1361"/>
      <c r="V82" s="1361"/>
      <c r="W82" s="1361"/>
      <c r="X82" s="1362"/>
      <c r="Y82" s="841" t="s">
        <v>73</v>
      </c>
      <c r="Z82" s="1356"/>
      <c r="AA82" s="1357"/>
      <c r="AB82" s="627" t="s">
        <v>99</v>
      </c>
      <c r="AC82" s="628"/>
      <c r="AD82" s="629"/>
      <c r="AE82" s="844" t="s">
        <v>100</v>
      </c>
      <c r="AF82" s="845"/>
      <c r="AG82" s="845"/>
      <c r="AH82" s="1135"/>
      <c r="AI82" s="844" t="s">
        <v>101</v>
      </c>
      <c r="AJ82" s="845"/>
      <c r="AK82" s="845"/>
      <c r="AL82" s="1135"/>
      <c r="AM82" s="844" t="s">
        <v>102</v>
      </c>
      <c r="AN82" s="845"/>
      <c r="AO82" s="845"/>
      <c r="AP82" s="1135"/>
      <c r="AQ82" s="394" t="s">
        <v>1</v>
      </c>
      <c r="AR82" s="371"/>
      <c r="AS82" s="371"/>
      <c r="AT82" s="371"/>
      <c r="AU82" s="371"/>
      <c r="AV82" s="371"/>
      <c r="AW82" s="371"/>
      <c r="AX82" s="372"/>
    </row>
    <row r="83" spans="1:50" ht="23.25" customHeight="1" x14ac:dyDescent="0.15">
      <c r="A83" s="83"/>
      <c r="B83" s="84"/>
      <c r="C83" s="84"/>
      <c r="D83" s="84"/>
      <c r="E83" s="84"/>
      <c r="F83" s="85"/>
      <c r="G83" s="74"/>
      <c r="H83" s="144"/>
      <c r="I83" s="144"/>
      <c r="J83" s="144"/>
      <c r="K83" s="144"/>
      <c r="L83" s="144"/>
      <c r="M83" s="144"/>
      <c r="N83" s="144"/>
      <c r="O83" s="144"/>
      <c r="P83" s="144"/>
      <c r="Q83" s="144"/>
      <c r="R83" s="144"/>
      <c r="S83" s="144"/>
      <c r="T83" s="144"/>
      <c r="U83" s="144"/>
      <c r="V83" s="144"/>
      <c r="W83" s="144"/>
      <c r="X83" s="144"/>
      <c r="Y83" s="140"/>
      <c r="Z83" s="140"/>
      <c r="AA83" s="140"/>
      <c r="AB83" s="141"/>
      <c r="AC83" s="141"/>
      <c r="AD83" s="141"/>
      <c r="AE83" s="142"/>
      <c r="AF83" s="142"/>
      <c r="AG83" s="142"/>
      <c r="AH83" s="142"/>
      <c r="AI83" s="142"/>
      <c r="AJ83" s="142"/>
      <c r="AK83" s="142"/>
      <c r="AL83" s="142"/>
      <c r="AM83" s="142"/>
      <c r="AN83" s="142"/>
      <c r="AO83" s="142"/>
      <c r="AP83" s="142"/>
      <c r="AQ83" s="142"/>
      <c r="AR83" s="142"/>
      <c r="AS83" s="142"/>
      <c r="AT83" s="142"/>
      <c r="AU83" s="142"/>
      <c r="AV83" s="142"/>
      <c r="AW83" s="142"/>
      <c r="AX83" s="143"/>
    </row>
    <row r="84" spans="1:50" ht="18.75" customHeight="1" x14ac:dyDescent="0.15">
      <c r="A84" s="519" t="s">
        <v>103</v>
      </c>
      <c r="B84" s="520"/>
      <c r="C84" s="520"/>
      <c r="D84" s="520"/>
      <c r="E84" s="520"/>
      <c r="F84" s="521"/>
      <c r="G84" s="667" t="s">
        <v>79</v>
      </c>
      <c r="H84" s="344"/>
      <c r="I84" s="344"/>
      <c r="J84" s="344"/>
      <c r="K84" s="344"/>
      <c r="L84" s="344"/>
      <c r="M84" s="344"/>
      <c r="N84" s="344"/>
      <c r="O84" s="345"/>
      <c r="P84" s="343" t="s">
        <v>80</v>
      </c>
      <c r="Q84" s="344"/>
      <c r="R84" s="344"/>
      <c r="S84" s="344"/>
      <c r="T84" s="344"/>
      <c r="U84" s="344"/>
      <c r="V84" s="344"/>
      <c r="W84" s="344"/>
      <c r="X84" s="345"/>
      <c r="Y84" s="1349"/>
      <c r="Z84" s="431"/>
      <c r="AA84" s="432"/>
      <c r="AB84" s="672" t="s">
        <v>59</v>
      </c>
      <c r="AC84" s="673"/>
      <c r="AD84" s="674"/>
      <c r="AE84" s="672" t="s">
        <v>33</v>
      </c>
      <c r="AF84" s="673"/>
      <c r="AG84" s="673"/>
      <c r="AH84" s="674"/>
      <c r="AI84" s="672" t="s">
        <v>34</v>
      </c>
      <c r="AJ84" s="673"/>
      <c r="AK84" s="673"/>
      <c r="AL84" s="674"/>
      <c r="AM84" s="672" t="s">
        <v>60</v>
      </c>
      <c r="AN84" s="673"/>
      <c r="AO84" s="673"/>
      <c r="AP84" s="674"/>
      <c r="AQ84" s="335" t="s">
        <v>81</v>
      </c>
      <c r="AR84" s="331"/>
      <c r="AS84" s="331"/>
      <c r="AT84" s="332"/>
      <c r="AU84" s="343" t="s">
        <v>82</v>
      </c>
      <c r="AV84" s="344"/>
      <c r="AW84" s="344"/>
      <c r="AX84" s="1350"/>
    </row>
    <row r="85" spans="1:50" ht="18.75" customHeight="1" x14ac:dyDescent="0.15">
      <c r="A85" s="1345"/>
      <c r="B85" s="1346"/>
      <c r="C85" s="1346"/>
      <c r="D85" s="1346"/>
      <c r="E85" s="1346"/>
      <c r="F85" s="1347"/>
      <c r="G85" s="668"/>
      <c r="H85" s="347"/>
      <c r="I85" s="347"/>
      <c r="J85" s="347"/>
      <c r="K85" s="347"/>
      <c r="L85" s="347"/>
      <c r="M85" s="347"/>
      <c r="N85" s="347"/>
      <c r="O85" s="348"/>
      <c r="P85" s="346"/>
      <c r="Q85" s="347"/>
      <c r="R85" s="347"/>
      <c r="S85" s="347"/>
      <c r="T85" s="347"/>
      <c r="U85" s="347"/>
      <c r="V85" s="347"/>
      <c r="W85" s="347"/>
      <c r="X85" s="348"/>
      <c r="Y85" s="816"/>
      <c r="Z85" s="433"/>
      <c r="AA85" s="434"/>
      <c r="AB85" s="675"/>
      <c r="AC85" s="676"/>
      <c r="AD85" s="677"/>
      <c r="AE85" s="675"/>
      <c r="AF85" s="676"/>
      <c r="AG85" s="676"/>
      <c r="AH85" s="677"/>
      <c r="AI85" s="675"/>
      <c r="AJ85" s="676"/>
      <c r="AK85" s="676"/>
      <c r="AL85" s="677"/>
      <c r="AM85" s="675"/>
      <c r="AN85" s="676"/>
      <c r="AO85" s="676"/>
      <c r="AP85" s="677"/>
      <c r="AQ85" s="352" t="s">
        <v>66</v>
      </c>
      <c r="AR85" s="353"/>
      <c r="AS85" s="333" t="s">
        <v>83</v>
      </c>
      <c r="AT85" s="334"/>
      <c r="AU85" s="680">
        <v>5</v>
      </c>
      <c r="AV85" s="437"/>
      <c r="AW85" s="347" t="s">
        <v>84</v>
      </c>
      <c r="AX85" s="681"/>
    </row>
    <row r="86" spans="1:50" ht="23.25" customHeight="1" x14ac:dyDescent="0.15">
      <c r="A86" s="1345"/>
      <c r="B86" s="1346"/>
      <c r="C86" s="1346"/>
      <c r="D86" s="1346"/>
      <c r="E86" s="1346"/>
      <c r="F86" s="1347"/>
      <c r="G86" s="486" t="s">
        <v>765</v>
      </c>
      <c r="H86" s="487"/>
      <c r="I86" s="487"/>
      <c r="J86" s="487"/>
      <c r="K86" s="487"/>
      <c r="L86" s="487"/>
      <c r="M86" s="487"/>
      <c r="N86" s="487"/>
      <c r="O86" s="488"/>
      <c r="P86" s="655" t="s">
        <v>764</v>
      </c>
      <c r="Q86" s="487"/>
      <c r="R86" s="487"/>
      <c r="S86" s="487"/>
      <c r="T86" s="487"/>
      <c r="U86" s="487"/>
      <c r="V86" s="487"/>
      <c r="W86" s="487"/>
      <c r="X86" s="488"/>
      <c r="Y86" s="587" t="s">
        <v>85</v>
      </c>
      <c r="Z86" s="588"/>
      <c r="AA86" s="589"/>
      <c r="AB86" s="861" t="s">
        <v>90</v>
      </c>
      <c r="AC86" s="862"/>
      <c r="AD86" s="863"/>
      <c r="AE86" s="403">
        <v>94</v>
      </c>
      <c r="AF86" s="404"/>
      <c r="AG86" s="404"/>
      <c r="AH86" s="820"/>
      <c r="AI86" s="403">
        <v>96</v>
      </c>
      <c r="AJ86" s="404"/>
      <c r="AK86" s="404"/>
      <c r="AL86" s="820"/>
      <c r="AM86" s="403">
        <v>94</v>
      </c>
      <c r="AN86" s="404"/>
      <c r="AO86" s="404"/>
      <c r="AP86" s="820"/>
      <c r="AQ86" s="405" t="s">
        <v>66</v>
      </c>
      <c r="AR86" s="406"/>
      <c r="AS86" s="406"/>
      <c r="AT86" s="407"/>
      <c r="AU86" s="403" t="s">
        <v>66</v>
      </c>
      <c r="AV86" s="404"/>
      <c r="AW86" s="404"/>
      <c r="AX86" s="408"/>
    </row>
    <row r="87" spans="1:50" ht="23.25" customHeight="1" x14ac:dyDescent="0.15">
      <c r="A87" s="1345"/>
      <c r="B87" s="1346"/>
      <c r="C87" s="1346"/>
      <c r="D87" s="1346"/>
      <c r="E87" s="1346"/>
      <c r="F87" s="1347"/>
      <c r="G87" s="489"/>
      <c r="H87" s="1343"/>
      <c r="I87" s="1343"/>
      <c r="J87" s="1343"/>
      <c r="K87" s="1343"/>
      <c r="L87" s="1343"/>
      <c r="M87" s="1343"/>
      <c r="N87" s="1343"/>
      <c r="O87" s="491"/>
      <c r="P87" s="1344"/>
      <c r="Q87" s="1343"/>
      <c r="R87" s="1343"/>
      <c r="S87" s="1343"/>
      <c r="T87" s="1343"/>
      <c r="U87" s="1343"/>
      <c r="V87" s="1343"/>
      <c r="W87" s="1343"/>
      <c r="X87" s="491"/>
      <c r="Y87" s="515" t="s">
        <v>88</v>
      </c>
      <c r="Z87" s="516"/>
      <c r="AA87" s="517"/>
      <c r="AB87" s="861" t="s">
        <v>90</v>
      </c>
      <c r="AC87" s="862"/>
      <c r="AD87" s="863"/>
      <c r="AE87" s="403">
        <v>90</v>
      </c>
      <c r="AF87" s="404"/>
      <c r="AG87" s="404"/>
      <c r="AH87" s="820"/>
      <c r="AI87" s="403">
        <v>90</v>
      </c>
      <c r="AJ87" s="404"/>
      <c r="AK87" s="404"/>
      <c r="AL87" s="820"/>
      <c r="AM87" s="403">
        <v>90</v>
      </c>
      <c r="AN87" s="404"/>
      <c r="AO87" s="404"/>
      <c r="AP87" s="820"/>
      <c r="AQ87" s="405" t="s">
        <v>66</v>
      </c>
      <c r="AR87" s="406"/>
      <c r="AS87" s="406"/>
      <c r="AT87" s="407"/>
      <c r="AU87" s="403">
        <v>90</v>
      </c>
      <c r="AV87" s="404"/>
      <c r="AW87" s="404"/>
      <c r="AX87" s="408"/>
    </row>
    <row r="88" spans="1:50" ht="23.25" customHeight="1" x14ac:dyDescent="0.15">
      <c r="A88" s="549"/>
      <c r="B88" s="550"/>
      <c r="C88" s="550"/>
      <c r="D88" s="550"/>
      <c r="E88" s="550"/>
      <c r="F88" s="551"/>
      <c r="G88" s="509"/>
      <c r="H88" s="510"/>
      <c r="I88" s="510"/>
      <c r="J88" s="510"/>
      <c r="K88" s="510"/>
      <c r="L88" s="510"/>
      <c r="M88" s="510"/>
      <c r="N88" s="510"/>
      <c r="O88" s="511"/>
      <c r="P88" s="656"/>
      <c r="Q88" s="510"/>
      <c r="R88" s="510"/>
      <c r="S88" s="510"/>
      <c r="T88" s="510"/>
      <c r="U88" s="510"/>
      <c r="V88" s="510"/>
      <c r="W88" s="510"/>
      <c r="X88" s="511"/>
      <c r="Y88" s="515" t="s">
        <v>89</v>
      </c>
      <c r="Z88" s="516"/>
      <c r="AA88" s="517"/>
      <c r="AB88" s="861" t="s">
        <v>90</v>
      </c>
      <c r="AC88" s="862"/>
      <c r="AD88" s="863"/>
      <c r="AE88" s="403">
        <v>104.4</v>
      </c>
      <c r="AF88" s="404"/>
      <c r="AG88" s="404"/>
      <c r="AH88" s="820"/>
      <c r="AI88" s="403">
        <v>106.7</v>
      </c>
      <c r="AJ88" s="404"/>
      <c r="AK88" s="404"/>
      <c r="AL88" s="820"/>
      <c r="AM88" s="403">
        <v>1044</v>
      </c>
      <c r="AN88" s="404"/>
      <c r="AO88" s="404"/>
      <c r="AP88" s="820"/>
      <c r="AQ88" s="405" t="s">
        <v>66</v>
      </c>
      <c r="AR88" s="406"/>
      <c r="AS88" s="406"/>
      <c r="AT88" s="407"/>
      <c r="AU88" s="403" t="s">
        <v>66</v>
      </c>
      <c r="AV88" s="404"/>
      <c r="AW88" s="404"/>
      <c r="AX88" s="408"/>
    </row>
    <row r="89" spans="1:50" ht="42.75" customHeight="1" x14ac:dyDescent="0.15">
      <c r="A89" s="519" t="s">
        <v>104</v>
      </c>
      <c r="B89" s="520"/>
      <c r="C89" s="520"/>
      <c r="D89" s="520"/>
      <c r="E89" s="520"/>
      <c r="F89" s="521"/>
      <c r="G89" s="486" t="s">
        <v>772</v>
      </c>
      <c r="H89" s="487"/>
      <c r="I89" s="487"/>
      <c r="J89" s="487"/>
      <c r="K89" s="487"/>
      <c r="L89" s="487"/>
      <c r="M89" s="487"/>
      <c r="N89" s="487"/>
      <c r="O89" s="487"/>
      <c r="P89" s="487"/>
      <c r="Q89" s="487"/>
      <c r="R89" s="487"/>
      <c r="S89" s="487"/>
      <c r="T89" s="487"/>
      <c r="U89" s="487"/>
      <c r="V89" s="487"/>
      <c r="W89" s="487"/>
      <c r="X89" s="487"/>
      <c r="Y89" s="487"/>
      <c r="Z89" s="487"/>
      <c r="AA89" s="487"/>
      <c r="AB89" s="487"/>
      <c r="AC89" s="487"/>
      <c r="AD89" s="487"/>
      <c r="AE89" s="487"/>
      <c r="AF89" s="487"/>
      <c r="AG89" s="487"/>
      <c r="AH89" s="487"/>
      <c r="AI89" s="487"/>
      <c r="AJ89" s="487"/>
      <c r="AK89" s="487"/>
      <c r="AL89" s="487"/>
      <c r="AM89" s="487"/>
      <c r="AN89" s="487"/>
      <c r="AO89" s="487"/>
      <c r="AP89" s="487"/>
      <c r="AQ89" s="487"/>
      <c r="AR89" s="487"/>
      <c r="AS89" s="487"/>
      <c r="AT89" s="487"/>
      <c r="AU89" s="487"/>
      <c r="AV89" s="487"/>
      <c r="AW89" s="487"/>
      <c r="AX89" s="1377"/>
    </row>
    <row r="90" spans="1:50" ht="42.75" customHeight="1" x14ac:dyDescent="0.15">
      <c r="A90" s="549"/>
      <c r="B90" s="550"/>
      <c r="C90" s="550"/>
      <c r="D90" s="550"/>
      <c r="E90" s="550"/>
      <c r="F90" s="551"/>
      <c r="G90" s="509"/>
      <c r="H90" s="510"/>
      <c r="I90" s="510"/>
      <c r="J90" s="510"/>
      <c r="K90" s="510"/>
      <c r="L90" s="510"/>
      <c r="M90" s="510"/>
      <c r="N90" s="510"/>
      <c r="O90" s="510"/>
      <c r="P90" s="510"/>
      <c r="Q90" s="510"/>
      <c r="R90" s="510"/>
      <c r="S90" s="510"/>
      <c r="T90" s="510"/>
      <c r="U90" s="510"/>
      <c r="V90" s="510"/>
      <c r="W90" s="510"/>
      <c r="X90" s="510"/>
      <c r="Y90" s="510"/>
      <c r="Z90" s="510"/>
      <c r="AA90" s="510"/>
      <c r="AB90" s="510"/>
      <c r="AC90" s="510"/>
      <c r="AD90" s="510"/>
      <c r="AE90" s="510"/>
      <c r="AF90" s="510"/>
      <c r="AG90" s="510"/>
      <c r="AH90" s="510"/>
      <c r="AI90" s="510"/>
      <c r="AJ90" s="510"/>
      <c r="AK90" s="510"/>
      <c r="AL90" s="510"/>
      <c r="AM90" s="510"/>
      <c r="AN90" s="510"/>
      <c r="AO90" s="510"/>
      <c r="AP90" s="510"/>
      <c r="AQ90" s="510"/>
      <c r="AR90" s="510"/>
      <c r="AS90" s="510"/>
      <c r="AT90" s="510"/>
      <c r="AU90" s="510"/>
      <c r="AV90" s="510"/>
      <c r="AW90" s="510"/>
      <c r="AX90" s="1379"/>
    </row>
    <row r="91" spans="1:50" ht="23.25" customHeight="1" x14ac:dyDescent="0.15">
      <c r="A91" s="83"/>
      <c r="B91" s="84"/>
      <c r="C91" s="84"/>
      <c r="D91" s="84"/>
      <c r="E91" s="84"/>
      <c r="F91" s="85"/>
      <c r="G91" s="74"/>
      <c r="H91" s="144"/>
      <c r="I91" s="144"/>
      <c r="J91" s="144"/>
      <c r="K91" s="144"/>
      <c r="L91" s="144"/>
      <c r="M91" s="144"/>
      <c r="N91" s="144"/>
      <c r="O91" s="144"/>
      <c r="P91" s="144"/>
      <c r="Q91" s="144"/>
      <c r="R91" s="144"/>
      <c r="S91" s="144"/>
      <c r="T91" s="144"/>
      <c r="U91" s="144"/>
      <c r="V91" s="144"/>
      <c r="W91" s="144"/>
      <c r="X91" s="144"/>
      <c r="Y91" s="140"/>
      <c r="Z91" s="140"/>
      <c r="AA91" s="140"/>
      <c r="AB91" s="141"/>
      <c r="AC91" s="141"/>
      <c r="AD91" s="141"/>
      <c r="AE91" s="142"/>
      <c r="AF91" s="142"/>
      <c r="AG91" s="142"/>
      <c r="AH91" s="142"/>
      <c r="AI91" s="142"/>
      <c r="AJ91" s="142"/>
      <c r="AK91" s="142"/>
      <c r="AL91" s="142"/>
      <c r="AM91" s="142"/>
      <c r="AN91" s="142"/>
      <c r="AO91" s="142"/>
      <c r="AP91" s="142"/>
      <c r="AQ91" s="142"/>
      <c r="AR91" s="142"/>
      <c r="AS91" s="142"/>
      <c r="AT91" s="142"/>
      <c r="AU91" s="142"/>
      <c r="AV91" s="142"/>
      <c r="AW91" s="142"/>
      <c r="AX91" s="143"/>
    </row>
    <row r="92" spans="1:50" ht="23.25" customHeight="1" x14ac:dyDescent="0.15">
      <c r="A92" s="555" t="s">
        <v>105</v>
      </c>
      <c r="B92" s="556"/>
      <c r="C92" s="556"/>
      <c r="D92" s="556"/>
      <c r="E92" s="556"/>
      <c r="F92" s="557"/>
      <c r="G92" s="667" t="s">
        <v>79</v>
      </c>
      <c r="H92" s="344"/>
      <c r="I92" s="344"/>
      <c r="J92" s="344"/>
      <c r="K92" s="344"/>
      <c r="L92" s="344"/>
      <c r="M92" s="344"/>
      <c r="N92" s="344"/>
      <c r="O92" s="345"/>
      <c r="P92" s="343" t="s">
        <v>80</v>
      </c>
      <c r="Q92" s="344"/>
      <c r="R92" s="344"/>
      <c r="S92" s="344"/>
      <c r="T92" s="344"/>
      <c r="U92" s="344"/>
      <c r="V92" s="344"/>
      <c r="W92" s="344"/>
      <c r="X92" s="345"/>
      <c r="Y92" s="1349"/>
      <c r="Z92" s="431"/>
      <c r="AA92" s="432"/>
      <c r="AB92" s="672" t="s">
        <v>59</v>
      </c>
      <c r="AC92" s="673"/>
      <c r="AD92" s="674"/>
      <c r="AE92" s="672" t="s">
        <v>33</v>
      </c>
      <c r="AF92" s="673"/>
      <c r="AG92" s="673"/>
      <c r="AH92" s="674"/>
      <c r="AI92" s="672" t="s">
        <v>34</v>
      </c>
      <c r="AJ92" s="673"/>
      <c r="AK92" s="673"/>
      <c r="AL92" s="674"/>
      <c r="AM92" s="672" t="s">
        <v>60</v>
      </c>
      <c r="AN92" s="673"/>
      <c r="AO92" s="673"/>
      <c r="AP92" s="674"/>
      <c r="AQ92" s="335" t="s">
        <v>81</v>
      </c>
      <c r="AR92" s="331"/>
      <c r="AS92" s="331"/>
      <c r="AT92" s="332"/>
      <c r="AU92" s="343" t="s">
        <v>82</v>
      </c>
      <c r="AV92" s="344"/>
      <c r="AW92" s="344"/>
      <c r="AX92" s="1350"/>
    </row>
    <row r="93" spans="1:50" ht="23.25" customHeight="1" x14ac:dyDescent="0.15">
      <c r="A93" s="558"/>
      <c r="B93" s="559"/>
      <c r="C93" s="559"/>
      <c r="D93" s="559"/>
      <c r="E93" s="559"/>
      <c r="F93" s="560"/>
      <c r="G93" s="668"/>
      <c r="H93" s="347"/>
      <c r="I93" s="347"/>
      <c r="J93" s="347"/>
      <c r="K93" s="347"/>
      <c r="L93" s="347"/>
      <c r="M93" s="347"/>
      <c r="N93" s="347"/>
      <c r="O93" s="348"/>
      <c r="P93" s="346"/>
      <c r="Q93" s="347"/>
      <c r="R93" s="347"/>
      <c r="S93" s="347"/>
      <c r="T93" s="347"/>
      <c r="U93" s="347"/>
      <c r="V93" s="347"/>
      <c r="W93" s="347"/>
      <c r="X93" s="348"/>
      <c r="Y93" s="816"/>
      <c r="Z93" s="433"/>
      <c r="AA93" s="434"/>
      <c r="AB93" s="675"/>
      <c r="AC93" s="676"/>
      <c r="AD93" s="677"/>
      <c r="AE93" s="675"/>
      <c r="AF93" s="676"/>
      <c r="AG93" s="676"/>
      <c r="AH93" s="677"/>
      <c r="AI93" s="675"/>
      <c r="AJ93" s="676"/>
      <c r="AK93" s="676"/>
      <c r="AL93" s="677"/>
      <c r="AM93" s="675"/>
      <c r="AN93" s="676"/>
      <c r="AO93" s="676"/>
      <c r="AP93" s="677"/>
      <c r="AQ93" s="580" t="s">
        <v>66</v>
      </c>
      <c r="AR93" s="581"/>
      <c r="AS93" s="483" t="s">
        <v>83</v>
      </c>
      <c r="AT93" s="484"/>
      <c r="AU93" s="481">
        <v>5</v>
      </c>
      <c r="AV93" s="482"/>
      <c r="AW93" s="347" t="s">
        <v>84</v>
      </c>
      <c r="AX93" s="681"/>
    </row>
    <row r="94" spans="1:50" ht="23.25" customHeight="1" x14ac:dyDescent="0.15">
      <c r="A94" s="561"/>
      <c r="B94" s="559"/>
      <c r="C94" s="559"/>
      <c r="D94" s="559"/>
      <c r="E94" s="559"/>
      <c r="F94" s="560"/>
      <c r="G94" s="486" t="s">
        <v>768</v>
      </c>
      <c r="H94" s="487"/>
      <c r="I94" s="487"/>
      <c r="J94" s="487"/>
      <c r="K94" s="487"/>
      <c r="L94" s="487"/>
      <c r="M94" s="487"/>
      <c r="N94" s="487"/>
      <c r="O94" s="488"/>
      <c r="P94" s="487" t="s">
        <v>767</v>
      </c>
      <c r="Q94" s="487"/>
      <c r="R94" s="487"/>
      <c r="S94" s="487"/>
      <c r="T94" s="487"/>
      <c r="U94" s="487"/>
      <c r="V94" s="487"/>
      <c r="W94" s="487"/>
      <c r="X94" s="488"/>
      <c r="Y94" s="587" t="s">
        <v>85</v>
      </c>
      <c r="Z94" s="588"/>
      <c r="AA94" s="589"/>
      <c r="AB94" s="504" t="s">
        <v>90</v>
      </c>
      <c r="AC94" s="504"/>
      <c r="AD94" s="504"/>
      <c r="AE94" s="405" t="s">
        <v>66</v>
      </c>
      <c r="AF94" s="406"/>
      <c r="AG94" s="406"/>
      <c r="AH94" s="407"/>
      <c r="AI94" s="403">
        <v>80</v>
      </c>
      <c r="AJ94" s="404"/>
      <c r="AK94" s="404"/>
      <c r="AL94" s="404"/>
      <c r="AM94" s="403">
        <v>79</v>
      </c>
      <c r="AN94" s="404"/>
      <c r="AO94" s="404"/>
      <c r="AP94" s="404"/>
      <c r="AQ94" s="405" t="s">
        <v>66</v>
      </c>
      <c r="AR94" s="406"/>
      <c r="AS94" s="406"/>
      <c r="AT94" s="407"/>
      <c r="AU94" s="404" t="s">
        <v>66</v>
      </c>
      <c r="AV94" s="404"/>
      <c r="AW94" s="404"/>
      <c r="AX94" s="408"/>
    </row>
    <row r="95" spans="1:50" ht="23.25" customHeight="1" x14ac:dyDescent="0.15">
      <c r="A95" s="562"/>
      <c r="B95" s="563"/>
      <c r="C95" s="563"/>
      <c r="D95" s="563"/>
      <c r="E95" s="563"/>
      <c r="F95" s="564"/>
      <c r="G95" s="489"/>
      <c r="H95" s="490"/>
      <c r="I95" s="490"/>
      <c r="J95" s="490"/>
      <c r="K95" s="490"/>
      <c r="L95" s="490"/>
      <c r="M95" s="490"/>
      <c r="N95" s="490"/>
      <c r="O95" s="491"/>
      <c r="P95" s="490"/>
      <c r="Q95" s="490"/>
      <c r="R95" s="490"/>
      <c r="S95" s="490"/>
      <c r="T95" s="490"/>
      <c r="U95" s="490"/>
      <c r="V95" s="490"/>
      <c r="W95" s="490"/>
      <c r="X95" s="491"/>
      <c r="Y95" s="515" t="s">
        <v>88</v>
      </c>
      <c r="Z95" s="516"/>
      <c r="AA95" s="517"/>
      <c r="AB95" s="508" t="s">
        <v>90</v>
      </c>
      <c r="AC95" s="508"/>
      <c r="AD95" s="508"/>
      <c r="AE95" s="405" t="s">
        <v>66</v>
      </c>
      <c r="AF95" s="406"/>
      <c r="AG95" s="406"/>
      <c r="AH95" s="407"/>
      <c r="AI95" s="405" t="s">
        <v>66</v>
      </c>
      <c r="AJ95" s="406"/>
      <c r="AK95" s="406"/>
      <c r="AL95" s="407"/>
      <c r="AM95" s="405" t="s">
        <v>66</v>
      </c>
      <c r="AN95" s="406"/>
      <c r="AO95" s="406"/>
      <c r="AP95" s="407"/>
      <c r="AQ95" s="405" t="s">
        <v>66</v>
      </c>
      <c r="AR95" s="406"/>
      <c r="AS95" s="406"/>
      <c r="AT95" s="407"/>
      <c r="AU95" s="404">
        <v>80</v>
      </c>
      <c r="AV95" s="404"/>
      <c r="AW95" s="404"/>
      <c r="AX95" s="408"/>
    </row>
    <row r="96" spans="1:50" ht="23.25" customHeight="1" x14ac:dyDescent="0.15">
      <c r="A96" s="561"/>
      <c r="B96" s="559"/>
      <c r="C96" s="559"/>
      <c r="D96" s="559"/>
      <c r="E96" s="559"/>
      <c r="F96" s="560"/>
      <c r="G96" s="509"/>
      <c r="H96" s="510"/>
      <c r="I96" s="510"/>
      <c r="J96" s="510"/>
      <c r="K96" s="510"/>
      <c r="L96" s="510"/>
      <c r="M96" s="510"/>
      <c r="N96" s="510"/>
      <c r="O96" s="511"/>
      <c r="P96" s="510"/>
      <c r="Q96" s="510"/>
      <c r="R96" s="510"/>
      <c r="S96" s="510"/>
      <c r="T96" s="510"/>
      <c r="U96" s="510"/>
      <c r="V96" s="510"/>
      <c r="W96" s="510"/>
      <c r="X96" s="511"/>
      <c r="Y96" s="515" t="s">
        <v>89</v>
      </c>
      <c r="Z96" s="516"/>
      <c r="AA96" s="517"/>
      <c r="AB96" s="518" t="s">
        <v>90</v>
      </c>
      <c r="AC96" s="518"/>
      <c r="AD96" s="518"/>
      <c r="AE96" s="405" t="s">
        <v>66</v>
      </c>
      <c r="AF96" s="406"/>
      <c r="AG96" s="406"/>
      <c r="AH96" s="407"/>
      <c r="AI96" s="405" t="s">
        <v>66</v>
      </c>
      <c r="AJ96" s="406"/>
      <c r="AK96" s="406"/>
      <c r="AL96" s="407"/>
      <c r="AM96" s="405" t="s">
        <v>66</v>
      </c>
      <c r="AN96" s="406"/>
      <c r="AO96" s="406"/>
      <c r="AP96" s="407"/>
      <c r="AQ96" s="405" t="s">
        <v>66</v>
      </c>
      <c r="AR96" s="406"/>
      <c r="AS96" s="406"/>
      <c r="AT96" s="407"/>
      <c r="AU96" s="404" t="s">
        <v>66</v>
      </c>
      <c r="AV96" s="404"/>
      <c r="AW96" s="404"/>
      <c r="AX96" s="408"/>
    </row>
    <row r="97" spans="1:51" ht="23.25" customHeight="1" x14ac:dyDescent="0.15">
      <c r="A97" s="519" t="s">
        <v>106</v>
      </c>
      <c r="B97" s="520"/>
      <c r="C97" s="520"/>
      <c r="D97" s="520"/>
      <c r="E97" s="520"/>
      <c r="F97" s="521"/>
      <c r="G97" s="486" t="s">
        <v>774</v>
      </c>
      <c r="H97" s="487"/>
      <c r="I97" s="487"/>
      <c r="J97" s="487"/>
      <c r="K97" s="487"/>
      <c r="L97" s="487"/>
      <c r="M97" s="487"/>
      <c r="N97" s="487"/>
      <c r="O97" s="487"/>
      <c r="P97" s="487"/>
      <c r="Q97" s="487"/>
      <c r="R97" s="487"/>
      <c r="S97" s="487"/>
      <c r="T97" s="487"/>
      <c r="U97" s="487"/>
      <c r="V97" s="487"/>
      <c r="W97" s="487"/>
      <c r="X97" s="487"/>
      <c r="Y97" s="487"/>
      <c r="Z97" s="487"/>
      <c r="AA97" s="487"/>
      <c r="AB97" s="487"/>
      <c r="AC97" s="487"/>
      <c r="AD97" s="487"/>
      <c r="AE97" s="487"/>
      <c r="AF97" s="487"/>
      <c r="AG97" s="487"/>
      <c r="AH97" s="487"/>
      <c r="AI97" s="487"/>
      <c r="AJ97" s="487"/>
      <c r="AK97" s="487"/>
      <c r="AL97" s="487"/>
      <c r="AM97" s="487"/>
      <c r="AN97" s="487"/>
      <c r="AO97" s="487"/>
      <c r="AP97" s="487"/>
      <c r="AQ97" s="487"/>
      <c r="AR97" s="487"/>
      <c r="AS97" s="487"/>
      <c r="AT97" s="487"/>
      <c r="AU97" s="487"/>
      <c r="AV97" s="487"/>
      <c r="AW97" s="487"/>
      <c r="AX97" s="1377"/>
    </row>
    <row r="98" spans="1:51" ht="84" customHeight="1" thickBot="1" x14ac:dyDescent="0.2">
      <c r="A98" s="522"/>
      <c r="B98" s="523"/>
      <c r="C98" s="523"/>
      <c r="D98" s="523"/>
      <c r="E98" s="523"/>
      <c r="F98" s="524"/>
      <c r="G98" s="492"/>
      <c r="H98" s="493"/>
      <c r="I98" s="493"/>
      <c r="J98" s="493"/>
      <c r="K98" s="493"/>
      <c r="L98" s="493"/>
      <c r="M98" s="493"/>
      <c r="N98" s="493"/>
      <c r="O98" s="493"/>
      <c r="P98" s="493"/>
      <c r="Q98" s="493"/>
      <c r="R98" s="493"/>
      <c r="S98" s="493"/>
      <c r="T98" s="493"/>
      <c r="U98" s="493"/>
      <c r="V98" s="493"/>
      <c r="W98" s="493"/>
      <c r="X98" s="493"/>
      <c r="Y98" s="493"/>
      <c r="Z98" s="493"/>
      <c r="AA98" s="493"/>
      <c r="AB98" s="493"/>
      <c r="AC98" s="493"/>
      <c r="AD98" s="493"/>
      <c r="AE98" s="493"/>
      <c r="AF98" s="493"/>
      <c r="AG98" s="493"/>
      <c r="AH98" s="493"/>
      <c r="AI98" s="493"/>
      <c r="AJ98" s="493"/>
      <c r="AK98" s="493"/>
      <c r="AL98" s="493"/>
      <c r="AM98" s="493"/>
      <c r="AN98" s="493"/>
      <c r="AO98" s="493"/>
      <c r="AP98" s="493"/>
      <c r="AQ98" s="493"/>
      <c r="AR98" s="493"/>
      <c r="AS98" s="493"/>
      <c r="AT98" s="493"/>
      <c r="AU98" s="493"/>
      <c r="AV98" s="493"/>
      <c r="AW98" s="493"/>
      <c r="AX98" s="1378"/>
    </row>
    <row r="99" spans="1:51" ht="14.25" hidden="1" customHeight="1" x14ac:dyDescent="0.15">
      <c r="A99" s="531" t="s">
        <v>291</v>
      </c>
      <c r="B99" s="319" t="s">
        <v>292</v>
      </c>
      <c r="C99" s="328"/>
      <c r="D99" s="328"/>
      <c r="E99" s="328"/>
      <c r="F99" s="320"/>
      <c r="G99" s="711" t="s">
        <v>293</v>
      </c>
      <c r="H99" s="711"/>
      <c r="I99" s="711"/>
      <c r="J99" s="711"/>
      <c r="K99" s="711"/>
      <c r="L99" s="711"/>
      <c r="M99" s="711"/>
      <c r="N99" s="711"/>
      <c r="O99" s="711"/>
      <c r="P99" s="711"/>
      <c r="Q99" s="711"/>
      <c r="R99" s="711"/>
      <c r="S99" s="711"/>
      <c r="T99" s="711"/>
      <c r="U99" s="711"/>
      <c r="V99" s="711"/>
      <c r="W99" s="711"/>
      <c r="X99" s="711"/>
      <c r="Y99" s="711"/>
      <c r="Z99" s="711"/>
      <c r="AA99" s="712"/>
      <c r="AB99" s="713" t="s">
        <v>294</v>
      </c>
      <c r="AC99" s="711"/>
      <c r="AD99" s="711"/>
      <c r="AE99" s="711"/>
      <c r="AF99" s="711"/>
      <c r="AG99" s="711"/>
      <c r="AH99" s="711"/>
      <c r="AI99" s="711"/>
      <c r="AJ99" s="711"/>
      <c r="AK99" s="711"/>
      <c r="AL99" s="711"/>
      <c r="AM99" s="711"/>
      <c r="AN99" s="711"/>
      <c r="AO99" s="711"/>
      <c r="AP99" s="711"/>
      <c r="AQ99" s="711"/>
      <c r="AR99" s="711"/>
      <c r="AS99" s="711"/>
      <c r="AT99" s="711"/>
      <c r="AU99" s="711"/>
      <c r="AV99" s="711"/>
      <c r="AW99" s="711"/>
      <c r="AX99" s="714"/>
      <c r="AY99">
        <f>COUNTA($G$519)</f>
        <v>0</v>
      </c>
    </row>
    <row r="100" spans="1:51" ht="14.25" hidden="1" customHeight="1" x14ac:dyDescent="0.15">
      <c r="A100" s="531"/>
      <c r="B100" s="319"/>
      <c r="C100" s="328"/>
      <c r="D100" s="328"/>
      <c r="E100" s="328"/>
      <c r="F100" s="320"/>
      <c r="G100" s="347"/>
      <c r="H100" s="347"/>
      <c r="I100" s="347"/>
      <c r="J100" s="347"/>
      <c r="K100" s="347"/>
      <c r="L100" s="347"/>
      <c r="M100" s="347"/>
      <c r="N100" s="347"/>
      <c r="O100" s="347"/>
      <c r="P100" s="347"/>
      <c r="Q100" s="347"/>
      <c r="R100" s="347"/>
      <c r="S100" s="347"/>
      <c r="T100" s="347"/>
      <c r="U100" s="347"/>
      <c r="V100" s="347"/>
      <c r="W100" s="347"/>
      <c r="X100" s="347"/>
      <c r="Y100" s="347"/>
      <c r="Z100" s="347"/>
      <c r="AA100" s="348"/>
      <c r="AB100" s="346"/>
      <c r="AC100" s="347"/>
      <c r="AD100" s="347"/>
      <c r="AE100" s="347"/>
      <c r="AF100" s="347"/>
      <c r="AG100" s="347"/>
      <c r="AH100" s="347"/>
      <c r="AI100" s="347"/>
      <c r="AJ100" s="347"/>
      <c r="AK100" s="347"/>
      <c r="AL100" s="347"/>
      <c r="AM100" s="347"/>
      <c r="AN100" s="347"/>
      <c r="AO100" s="347"/>
      <c r="AP100" s="347"/>
      <c r="AQ100" s="347"/>
      <c r="AR100" s="347"/>
      <c r="AS100" s="347"/>
      <c r="AT100" s="347"/>
      <c r="AU100" s="347"/>
      <c r="AV100" s="347"/>
      <c r="AW100" s="347"/>
      <c r="AX100" s="681"/>
      <c r="AY100">
        <f t="shared" ref="AY100:AY108" si="1">$AY$517</f>
        <v>0</v>
      </c>
    </row>
    <row r="101" spans="1:51" ht="14.25" hidden="1" customHeight="1" x14ac:dyDescent="0.15">
      <c r="A101" s="531"/>
      <c r="B101" s="319"/>
      <c r="C101" s="328"/>
      <c r="D101" s="328"/>
      <c r="E101" s="328"/>
      <c r="F101" s="320"/>
      <c r="G101" s="715"/>
      <c r="H101" s="715"/>
      <c r="I101" s="715"/>
      <c r="J101" s="715"/>
      <c r="K101" s="715"/>
      <c r="L101" s="715"/>
      <c r="M101" s="715"/>
      <c r="N101" s="715"/>
      <c r="O101" s="715"/>
      <c r="P101" s="715"/>
      <c r="Q101" s="715"/>
      <c r="R101" s="715"/>
      <c r="S101" s="715"/>
      <c r="T101" s="715"/>
      <c r="U101" s="715"/>
      <c r="V101" s="715"/>
      <c r="W101" s="715"/>
      <c r="X101" s="715"/>
      <c r="Y101" s="715"/>
      <c r="Z101" s="715"/>
      <c r="AA101" s="716"/>
      <c r="AB101" s="721"/>
      <c r="AC101" s="715"/>
      <c r="AD101" s="715"/>
      <c r="AE101" s="715"/>
      <c r="AF101" s="715"/>
      <c r="AG101" s="715"/>
      <c r="AH101" s="715"/>
      <c r="AI101" s="715"/>
      <c r="AJ101" s="715"/>
      <c r="AK101" s="715"/>
      <c r="AL101" s="715"/>
      <c r="AM101" s="715"/>
      <c r="AN101" s="715"/>
      <c r="AO101" s="715"/>
      <c r="AP101" s="715"/>
      <c r="AQ101" s="715"/>
      <c r="AR101" s="715"/>
      <c r="AS101" s="715"/>
      <c r="AT101" s="715"/>
      <c r="AU101" s="715"/>
      <c r="AV101" s="715"/>
      <c r="AW101" s="715"/>
      <c r="AX101" s="722"/>
      <c r="AY101">
        <f t="shared" si="1"/>
        <v>0</v>
      </c>
    </row>
    <row r="102" spans="1:51" ht="14.25" hidden="1" customHeight="1" x14ac:dyDescent="0.15">
      <c r="A102" s="531"/>
      <c r="B102" s="319"/>
      <c r="C102" s="328"/>
      <c r="D102" s="328"/>
      <c r="E102" s="328"/>
      <c r="F102" s="320"/>
      <c r="G102" s="717"/>
      <c r="H102" s="717"/>
      <c r="I102" s="717"/>
      <c r="J102" s="717"/>
      <c r="K102" s="717"/>
      <c r="L102" s="717"/>
      <c r="M102" s="717"/>
      <c r="N102" s="717"/>
      <c r="O102" s="717"/>
      <c r="P102" s="717"/>
      <c r="Q102" s="717"/>
      <c r="R102" s="717"/>
      <c r="S102" s="717"/>
      <c r="T102" s="717"/>
      <c r="U102" s="717"/>
      <c r="V102" s="717"/>
      <c r="W102" s="717"/>
      <c r="X102" s="717"/>
      <c r="Y102" s="717"/>
      <c r="Z102" s="717"/>
      <c r="AA102" s="718"/>
      <c r="AB102" s="723"/>
      <c r="AC102" s="717"/>
      <c r="AD102" s="717"/>
      <c r="AE102" s="717"/>
      <c r="AF102" s="717"/>
      <c r="AG102" s="717"/>
      <c r="AH102" s="717"/>
      <c r="AI102" s="717"/>
      <c r="AJ102" s="717"/>
      <c r="AK102" s="717"/>
      <c r="AL102" s="717"/>
      <c r="AM102" s="717"/>
      <c r="AN102" s="717"/>
      <c r="AO102" s="717"/>
      <c r="AP102" s="717"/>
      <c r="AQ102" s="717"/>
      <c r="AR102" s="717"/>
      <c r="AS102" s="717"/>
      <c r="AT102" s="717"/>
      <c r="AU102" s="717"/>
      <c r="AV102" s="717"/>
      <c r="AW102" s="717"/>
      <c r="AX102" s="724"/>
      <c r="AY102">
        <f t="shared" si="1"/>
        <v>0</v>
      </c>
    </row>
    <row r="103" spans="1:51" ht="14.25" hidden="1" customHeight="1" x14ac:dyDescent="0.15">
      <c r="A103" s="531"/>
      <c r="B103" s="321"/>
      <c r="C103" s="278"/>
      <c r="D103" s="278"/>
      <c r="E103" s="278"/>
      <c r="F103" s="279"/>
      <c r="G103" s="719"/>
      <c r="H103" s="719"/>
      <c r="I103" s="719"/>
      <c r="J103" s="719"/>
      <c r="K103" s="719"/>
      <c r="L103" s="719"/>
      <c r="M103" s="719"/>
      <c r="N103" s="719"/>
      <c r="O103" s="719"/>
      <c r="P103" s="719"/>
      <c r="Q103" s="719"/>
      <c r="R103" s="719"/>
      <c r="S103" s="719"/>
      <c r="T103" s="719"/>
      <c r="U103" s="719"/>
      <c r="V103" s="719"/>
      <c r="W103" s="719"/>
      <c r="X103" s="719"/>
      <c r="Y103" s="719"/>
      <c r="Z103" s="719"/>
      <c r="AA103" s="720"/>
      <c r="AB103" s="725"/>
      <c r="AC103" s="719"/>
      <c r="AD103" s="719"/>
      <c r="AE103" s="717"/>
      <c r="AF103" s="717"/>
      <c r="AG103" s="717"/>
      <c r="AH103" s="717"/>
      <c r="AI103" s="717"/>
      <c r="AJ103" s="717"/>
      <c r="AK103" s="717"/>
      <c r="AL103" s="717"/>
      <c r="AM103" s="717"/>
      <c r="AN103" s="717"/>
      <c r="AO103" s="717"/>
      <c r="AP103" s="717"/>
      <c r="AQ103" s="717"/>
      <c r="AR103" s="717"/>
      <c r="AS103" s="717"/>
      <c r="AT103" s="717"/>
      <c r="AU103" s="719"/>
      <c r="AV103" s="719"/>
      <c r="AW103" s="719"/>
      <c r="AX103" s="726"/>
      <c r="AY103">
        <f t="shared" si="1"/>
        <v>0</v>
      </c>
    </row>
    <row r="104" spans="1:51" ht="18.75" hidden="1" customHeight="1" x14ac:dyDescent="0.15">
      <c r="A104" s="531"/>
      <c r="B104" s="317" t="s">
        <v>295</v>
      </c>
      <c r="C104" s="326"/>
      <c r="D104" s="326"/>
      <c r="E104" s="326"/>
      <c r="F104" s="318"/>
      <c r="G104" s="667" t="s">
        <v>296</v>
      </c>
      <c r="H104" s="344"/>
      <c r="I104" s="344"/>
      <c r="J104" s="344"/>
      <c r="K104" s="344"/>
      <c r="L104" s="344"/>
      <c r="M104" s="344"/>
      <c r="N104" s="344"/>
      <c r="O104" s="345"/>
      <c r="P104" s="343" t="s">
        <v>297</v>
      </c>
      <c r="Q104" s="344"/>
      <c r="R104" s="344"/>
      <c r="S104" s="344"/>
      <c r="T104" s="344"/>
      <c r="U104" s="344"/>
      <c r="V104" s="344"/>
      <c r="W104" s="344"/>
      <c r="X104" s="345"/>
      <c r="Y104" s="669"/>
      <c r="Z104" s="670"/>
      <c r="AA104" s="671"/>
      <c r="AB104" s="672" t="s">
        <v>59</v>
      </c>
      <c r="AC104" s="673"/>
      <c r="AD104" s="674"/>
      <c r="AE104" s="194" t="s">
        <v>33</v>
      </c>
      <c r="AF104" s="194"/>
      <c r="AG104" s="194"/>
      <c r="AH104" s="194"/>
      <c r="AI104" s="194" t="s">
        <v>34</v>
      </c>
      <c r="AJ104" s="194"/>
      <c r="AK104" s="194"/>
      <c r="AL104" s="194"/>
      <c r="AM104" s="194" t="s">
        <v>60</v>
      </c>
      <c r="AN104" s="194"/>
      <c r="AO104" s="194"/>
      <c r="AP104" s="194"/>
      <c r="AQ104" s="335" t="s">
        <v>81</v>
      </c>
      <c r="AR104" s="331"/>
      <c r="AS104" s="331"/>
      <c r="AT104" s="332"/>
      <c r="AU104" s="678" t="s">
        <v>82</v>
      </c>
      <c r="AV104" s="678"/>
      <c r="AW104" s="678"/>
      <c r="AX104" s="679"/>
      <c r="AY104">
        <f t="shared" si="1"/>
        <v>0</v>
      </c>
    </row>
    <row r="105" spans="1:51" ht="18.75" hidden="1" customHeight="1" x14ac:dyDescent="0.15">
      <c r="A105" s="531"/>
      <c r="B105" s="319"/>
      <c r="C105" s="328"/>
      <c r="D105" s="328"/>
      <c r="E105" s="328"/>
      <c r="F105" s="320"/>
      <c r="G105" s="668"/>
      <c r="H105" s="347"/>
      <c r="I105" s="347"/>
      <c r="J105" s="347"/>
      <c r="K105" s="347"/>
      <c r="L105" s="347"/>
      <c r="M105" s="347"/>
      <c r="N105" s="347"/>
      <c r="O105" s="348"/>
      <c r="P105" s="346"/>
      <c r="Q105" s="347"/>
      <c r="R105" s="347"/>
      <c r="S105" s="347"/>
      <c r="T105" s="347"/>
      <c r="U105" s="347"/>
      <c r="V105" s="347"/>
      <c r="W105" s="347"/>
      <c r="X105" s="348"/>
      <c r="Y105" s="669"/>
      <c r="Z105" s="670"/>
      <c r="AA105" s="671"/>
      <c r="AB105" s="675"/>
      <c r="AC105" s="676"/>
      <c r="AD105" s="677"/>
      <c r="AE105" s="194"/>
      <c r="AF105" s="194"/>
      <c r="AG105" s="194"/>
      <c r="AH105" s="194"/>
      <c r="AI105" s="194"/>
      <c r="AJ105" s="194"/>
      <c r="AK105" s="194"/>
      <c r="AL105" s="194"/>
      <c r="AM105" s="194"/>
      <c r="AN105" s="194"/>
      <c r="AO105" s="194"/>
      <c r="AP105" s="194"/>
      <c r="AQ105" s="680"/>
      <c r="AR105" s="437"/>
      <c r="AS105" s="333" t="s">
        <v>83</v>
      </c>
      <c r="AT105" s="334"/>
      <c r="AU105" s="437"/>
      <c r="AV105" s="437"/>
      <c r="AW105" s="347" t="s">
        <v>84</v>
      </c>
      <c r="AX105" s="681"/>
      <c r="AY105">
        <f t="shared" si="1"/>
        <v>0</v>
      </c>
    </row>
    <row r="106" spans="1:51" ht="23.25" hidden="1" customHeight="1" x14ac:dyDescent="0.15">
      <c r="A106" s="531"/>
      <c r="B106" s="319"/>
      <c r="C106" s="328"/>
      <c r="D106" s="328"/>
      <c r="E106" s="328"/>
      <c r="F106" s="320"/>
      <c r="G106" s="682"/>
      <c r="H106" s="358"/>
      <c r="I106" s="358"/>
      <c r="J106" s="358"/>
      <c r="K106" s="358"/>
      <c r="L106" s="358"/>
      <c r="M106" s="358"/>
      <c r="N106" s="358"/>
      <c r="O106" s="359"/>
      <c r="P106" s="358"/>
      <c r="Q106" s="687"/>
      <c r="R106" s="687"/>
      <c r="S106" s="687"/>
      <c r="T106" s="687"/>
      <c r="U106" s="687"/>
      <c r="V106" s="687"/>
      <c r="W106" s="687"/>
      <c r="X106" s="688"/>
      <c r="Y106" s="693" t="s">
        <v>298</v>
      </c>
      <c r="Z106" s="694"/>
      <c r="AA106" s="695"/>
      <c r="AB106" s="696"/>
      <c r="AC106" s="696"/>
      <c r="AD106" s="696"/>
      <c r="AE106" s="394"/>
      <c r="AF106" s="371"/>
      <c r="AG106" s="371"/>
      <c r="AH106" s="371"/>
      <c r="AI106" s="394"/>
      <c r="AJ106" s="371"/>
      <c r="AK106" s="371"/>
      <c r="AL106" s="371"/>
      <c r="AM106" s="394"/>
      <c r="AN106" s="371"/>
      <c r="AO106" s="371"/>
      <c r="AP106" s="371"/>
      <c r="AQ106" s="368"/>
      <c r="AR106" s="369"/>
      <c r="AS106" s="369"/>
      <c r="AT106" s="370"/>
      <c r="AU106" s="371"/>
      <c r="AV106" s="371"/>
      <c r="AW106" s="371"/>
      <c r="AX106" s="372"/>
      <c r="AY106">
        <f t="shared" si="1"/>
        <v>0</v>
      </c>
    </row>
    <row r="107" spans="1:51" ht="23.25" hidden="1" customHeight="1" x14ac:dyDescent="0.15">
      <c r="A107" s="531"/>
      <c r="B107" s="319"/>
      <c r="C107" s="328"/>
      <c r="D107" s="328"/>
      <c r="E107" s="328"/>
      <c r="F107" s="320"/>
      <c r="G107" s="683"/>
      <c r="H107" s="360"/>
      <c r="I107" s="360"/>
      <c r="J107" s="360"/>
      <c r="K107" s="360"/>
      <c r="L107" s="360"/>
      <c r="M107" s="360"/>
      <c r="N107" s="360"/>
      <c r="O107" s="361"/>
      <c r="P107" s="689"/>
      <c r="Q107" s="689"/>
      <c r="R107" s="689"/>
      <c r="S107" s="689"/>
      <c r="T107" s="689"/>
      <c r="U107" s="689"/>
      <c r="V107" s="689"/>
      <c r="W107" s="689"/>
      <c r="X107" s="690"/>
      <c r="Y107" s="697" t="s">
        <v>88</v>
      </c>
      <c r="Z107" s="286"/>
      <c r="AA107" s="287"/>
      <c r="AB107" s="698"/>
      <c r="AC107" s="698"/>
      <c r="AD107" s="698"/>
      <c r="AE107" s="394"/>
      <c r="AF107" s="371"/>
      <c r="AG107" s="371"/>
      <c r="AH107" s="371"/>
      <c r="AI107" s="394"/>
      <c r="AJ107" s="371"/>
      <c r="AK107" s="371"/>
      <c r="AL107" s="371"/>
      <c r="AM107" s="394"/>
      <c r="AN107" s="371"/>
      <c r="AO107" s="371"/>
      <c r="AP107" s="371"/>
      <c r="AQ107" s="368"/>
      <c r="AR107" s="369"/>
      <c r="AS107" s="369"/>
      <c r="AT107" s="370"/>
      <c r="AU107" s="371"/>
      <c r="AV107" s="371"/>
      <c r="AW107" s="371"/>
      <c r="AX107" s="372"/>
      <c r="AY107">
        <f t="shared" si="1"/>
        <v>0</v>
      </c>
    </row>
    <row r="108" spans="1:51" ht="23.25" hidden="1" customHeight="1" x14ac:dyDescent="0.15">
      <c r="A108" s="531"/>
      <c r="B108" s="319"/>
      <c r="C108" s="328"/>
      <c r="D108" s="328"/>
      <c r="E108" s="328"/>
      <c r="F108" s="320"/>
      <c r="G108" s="703"/>
      <c r="H108" s="362"/>
      <c r="I108" s="362"/>
      <c r="J108" s="362"/>
      <c r="K108" s="362"/>
      <c r="L108" s="362"/>
      <c r="M108" s="362"/>
      <c r="N108" s="362"/>
      <c r="O108" s="363"/>
      <c r="P108" s="704"/>
      <c r="Q108" s="704"/>
      <c r="R108" s="704"/>
      <c r="S108" s="704"/>
      <c r="T108" s="704"/>
      <c r="U108" s="704"/>
      <c r="V108" s="704"/>
      <c r="W108" s="704"/>
      <c r="X108" s="705"/>
      <c r="Y108" s="697" t="s">
        <v>89</v>
      </c>
      <c r="Z108" s="286"/>
      <c r="AA108" s="287"/>
      <c r="AB108" s="399" t="s">
        <v>90</v>
      </c>
      <c r="AC108" s="399"/>
      <c r="AD108" s="399"/>
      <c r="AE108" s="400"/>
      <c r="AF108" s="401"/>
      <c r="AG108" s="401"/>
      <c r="AH108" s="401"/>
      <c r="AI108" s="400"/>
      <c r="AJ108" s="401"/>
      <c r="AK108" s="401"/>
      <c r="AL108" s="401"/>
      <c r="AM108" s="400"/>
      <c r="AN108" s="401"/>
      <c r="AO108" s="401"/>
      <c r="AP108" s="401"/>
      <c r="AQ108" s="368"/>
      <c r="AR108" s="369"/>
      <c r="AS108" s="369"/>
      <c r="AT108" s="370"/>
      <c r="AU108" s="371"/>
      <c r="AV108" s="371"/>
      <c r="AW108" s="371"/>
      <c r="AX108" s="372"/>
      <c r="AY108">
        <f t="shared" si="1"/>
        <v>0</v>
      </c>
    </row>
    <row r="109" spans="1:51" ht="18.75" hidden="1" customHeight="1" x14ac:dyDescent="0.15">
      <c r="A109" s="531"/>
      <c r="B109" s="317" t="s">
        <v>295</v>
      </c>
      <c r="C109" s="326"/>
      <c r="D109" s="326"/>
      <c r="E109" s="326"/>
      <c r="F109" s="318"/>
      <c r="G109" s="667" t="s">
        <v>296</v>
      </c>
      <c r="H109" s="344"/>
      <c r="I109" s="344"/>
      <c r="J109" s="344"/>
      <c r="K109" s="344"/>
      <c r="L109" s="344"/>
      <c r="M109" s="344"/>
      <c r="N109" s="344"/>
      <c r="O109" s="345"/>
      <c r="P109" s="343" t="s">
        <v>297</v>
      </c>
      <c r="Q109" s="344"/>
      <c r="R109" s="344"/>
      <c r="S109" s="344"/>
      <c r="T109" s="344"/>
      <c r="U109" s="344"/>
      <c r="V109" s="344"/>
      <c r="W109" s="344"/>
      <c r="X109" s="345"/>
      <c r="Y109" s="669"/>
      <c r="Z109" s="670"/>
      <c r="AA109" s="671"/>
      <c r="AB109" s="672" t="s">
        <v>59</v>
      </c>
      <c r="AC109" s="673"/>
      <c r="AD109" s="674"/>
      <c r="AE109" s="194" t="s">
        <v>33</v>
      </c>
      <c r="AF109" s="194"/>
      <c r="AG109" s="194"/>
      <c r="AH109" s="194"/>
      <c r="AI109" s="194" t="s">
        <v>34</v>
      </c>
      <c r="AJ109" s="194"/>
      <c r="AK109" s="194"/>
      <c r="AL109" s="194"/>
      <c r="AM109" s="194" t="s">
        <v>60</v>
      </c>
      <c r="AN109" s="194"/>
      <c r="AO109" s="194"/>
      <c r="AP109" s="194"/>
      <c r="AQ109" s="335" t="s">
        <v>81</v>
      </c>
      <c r="AR109" s="331"/>
      <c r="AS109" s="331"/>
      <c r="AT109" s="332"/>
      <c r="AU109" s="678" t="s">
        <v>82</v>
      </c>
      <c r="AV109" s="678"/>
      <c r="AW109" s="678"/>
      <c r="AX109" s="679"/>
      <c r="AY109">
        <f>COUNTA($G$529)</f>
        <v>0</v>
      </c>
    </row>
    <row r="110" spans="1:51" ht="18.75" hidden="1" customHeight="1" x14ac:dyDescent="0.15">
      <c r="A110" s="531"/>
      <c r="B110" s="319"/>
      <c r="C110" s="328"/>
      <c r="D110" s="328"/>
      <c r="E110" s="328"/>
      <c r="F110" s="320"/>
      <c r="G110" s="668"/>
      <c r="H110" s="347"/>
      <c r="I110" s="347"/>
      <c r="J110" s="347"/>
      <c r="K110" s="347"/>
      <c r="L110" s="347"/>
      <c r="M110" s="347"/>
      <c r="N110" s="347"/>
      <c r="O110" s="348"/>
      <c r="P110" s="346"/>
      <c r="Q110" s="347"/>
      <c r="R110" s="347"/>
      <c r="S110" s="347"/>
      <c r="T110" s="347"/>
      <c r="U110" s="347"/>
      <c r="V110" s="347"/>
      <c r="W110" s="347"/>
      <c r="X110" s="348"/>
      <c r="Y110" s="669"/>
      <c r="Z110" s="670"/>
      <c r="AA110" s="671"/>
      <c r="AB110" s="675"/>
      <c r="AC110" s="676"/>
      <c r="AD110" s="677"/>
      <c r="AE110" s="194"/>
      <c r="AF110" s="194"/>
      <c r="AG110" s="194"/>
      <c r="AH110" s="194"/>
      <c r="AI110" s="194"/>
      <c r="AJ110" s="194"/>
      <c r="AK110" s="194"/>
      <c r="AL110" s="194"/>
      <c r="AM110" s="194"/>
      <c r="AN110" s="194"/>
      <c r="AO110" s="194"/>
      <c r="AP110" s="194"/>
      <c r="AQ110" s="680"/>
      <c r="AR110" s="437"/>
      <c r="AS110" s="333" t="s">
        <v>83</v>
      </c>
      <c r="AT110" s="334"/>
      <c r="AU110" s="437"/>
      <c r="AV110" s="437"/>
      <c r="AW110" s="347" t="s">
        <v>84</v>
      </c>
      <c r="AX110" s="681"/>
      <c r="AY110">
        <f>$AY$527</f>
        <v>0</v>
      </c>
    </row>
    <row r="111" spans="1:51" ht="23.25" hidden="1" customHeight="1" x14ac:dyDescent="0.15">
      <c r="A111" s="531"/>
      <c r="B111" s="319"/>
      <c r="C111" s="328"/>
      <c r="D111" s="328"/>
      <c r="E111" s="328"/>
      <c r="F111" s="320"/>
      <c r="G111" s="682"/>
      <c r="H111" s="358"/>
      <c r="I111" s="358"/>
      <c r="J111" s="358"/>
      <c r="K111" s="358"/>
      <c r="L111" s="358"/>
      <c r="M111" s="358"/>
      <c r="N111" s="358"/>
      <c r="O111" s="359"/>
      <c r="P111" s="358"/>
      <c r="Q111" s="687"/>
      <c r="R111" s="687"/>
      <c r="S111" s="687"/>
      <c r="T111" s="687"/>
      <c r="U111" s="687"/>
      <c r="V111" s="687"/>
      <c r="W111" s="687"/>
      <c r="X111" s="688"/>
      <c r="Y111" s="693" t="s">
        <v>298</v>
      </c>
      <c r="Z111" s="694"/>
      <c r="AA111" s="695"/>
      <c r="AB111" s="696"/>
      <c r="AC111" s="696"/>
      <c r="AD111" s="696"/>
      <c r="AE111" s="394"/>
      <c r="AF111" s="371"/>
      <c r="AG111" s="371"/>
      <c r="AH111" s="371"/>
      <c r="AI111" s="394"/>
      <c r="AJ111" s="371"/>
      <c r="AK111" s="371"/>
      <c r="AL111" s="371"/>
      <c r="AM111" s="394"/>
      <c r="AN111" s="371"/>
      <c r="AO111" s="371"/>
      <c r="AP111" s="371"/>
      <c r="AQ111" s="368"/>
      <c r="AR111" s="369"/>
      <c r="AS111" s="369"/>
      <c r="AT111" s="370"/>
      <c r="AU111" s="371"/>
      <c r="AV111" s="371"/>
      <c r="AW111" s="371"/>
      <c r="AX111" s="372"/>
      <c r="AY111">
        <f>$AY$527</f>
        <v>0</v>
      </c>
    </row>
    <row r="112" spans="1:51" ht="23.25" hidden="1" customHeight="1" x14ac:dyDescent="0.15">
      <c r="A112" s="531"/>
      <c r="B112" s="319"/>
      <c r="C112" s="328"/>
      <c r="D112" s="328"/>
      <c r="E112" s="328"/>
      <c r="F112" s="320"/>
      <c r="G112" s="683"/>
      <c r="H112" s="360"/>
      <c r="I112" s="360"/>
      <c r="J112" s="360"/>
      <c r="K112" s="360"/>
      <c r="L112" s="360"/>
      <c r="M112" s="360"/>
      <c r="N112" s="360"/>
      <c r="O112" s="361"/>
      <c r="P112" s="689"/>
      <c r="Q112" s="689"/>
      <c r="R112" s="689"/>
      <c r="S112" s="689"/>
      <c r="T112" s="689"/>
      <c r="U112" s="689"/>
      <c r="V112" s="689"/>
      <c r="W112" s="689"/>
      <c r="X112" s="690"/>
      <c r="Y112" s="697" t="s">
        <v>88</v>
      </c>
      <c r="Z112" s="286"/>
      <c r="AA112" s="287"/>
      <c r="AB112" s="698"/>
      <c r="AC112" s="698"/>
      <c r="AD112" s="698"/>
      <c r="AE112" s="394"/>
      <c r="AF112" s="371"/>
      <c r="AG112" s="371"/>
      <c r="AH112" s="371"/>
      <c r="AI112" s="394"/>
      <c r="AJ112" s="371"/>
      <c r="AK112" s="371"/>
      <c r="AL112" s="371"/>
      <c r="AM112" s="394"/>
      <c r="AN112" s="371"/>
      <c r="AO112" s="371"/>
      <c r="AP112" s="371"/>
      <c r="AQ112" s="368"/>
      <c r="AR112" s="369"/>
      <c r="AS112" s="369"/>
      <c r="AT112" s="370"/>
      <c r="AU112" s="371"/>
      <c r="AV112" s="371"/>
      <c r="AW112" s="371"/>
      <c r="AX112" s="372"/>
      <c r="AY112">
        <f>$AY$527</f>
        <v>0</v>
      </c>
    </row>
    <row r="113" spans="1:51" ht="23.25" hidden="1" customHeight="1" x14ac:dyDescent="0.15">
      <c r="A113" s="531"/>
      <c r="B113" s="321"/>
      <c r="C113" s="278"/>
      <c r="D113" s="278"/>
      <c r="E113" s="278"/>
      <c r="F113" s="279"/>
      <c r="G113" s="703"/>
      <c r="H113" s="362"/>
      <c r="I113" s="362"/>
      <c r="J113" s="362"/>
      <c r="K113" s="362"/>
      <c r="L113" s="362"/>
      <c r="M113" s="362"/>
      <c r="N113" s="362"/>
      <c r="O113" s="363"/>
      <c r="P113" s="704"/>
      <c r="Q113" s="704"/>
      <c r="R113" s="704"/>
      <c r="S113" s="704"/>
      <c r="T113" s="704"/>
      <c r="U113" s="704"/>
      <c r="V113" s="704"/>
      <c r="W113" s="704"/>
      <c r="X113" s="705"/>
      <c r="Y113" s="697" t="s">
        <v>89</v>
      </c>
      <c r="Z113" s="286"/>
      <c r="AA113" s="287"/>
      <c r="AB113" s="399" t="s">
        <v>90</v>
      </c>
      <c r="AC113" s="399"/>
      <c r="AD113" s="399"/>
      <c r="AE113" s="400"/>
      <c r="AF113" s="401"/>
      <c r="AG113" s="401"/>
      <c r="AH113" s="401"/>
      <c r="AI113" s="400"/>
      <c r="AJ113" s="401"/>
      <c r="AK113" s="401"/>
      <c r="AL113" s="401"/>
      <c r="AM113" s="400"/>
      <c r="AN113" s="401"/>
      <c r="AO113" s="401"/>
      <c r="AP113" s="401"/>
      <c r="AQ113" s="368"/>
      <c r="AR113" s="369"/>
      <c r="AS113" s="369"/>
      <c r="AT113" s="370"/>
      <c r="AU113" s="371"/>
      <c r="AV113" s="371"/>
      <c r="AW113" s="371"/>
      <c r="AX113" s="372"/>
      <c r="AY113">
        <f>$AY$527</f>
        <v>0</v>
      </c>
    </row>
    <row r="114" spans="1:51" ht="18.75" hidden="1" customHeight="1" x14ac:dyDescent="0.15">
      <c r="A114" s="531"/>
      <c r="B114" s="317" t="s">
        <v>295</v>
      </c>
      <c r="C114" s="326"/>
      <c r="D114" s="326"/>
      <c r="E114" s="326"/>
      <c r="F114" s="318"/>
      <c r="G114" s="667" t="s">
        <v>296</v>
      </c>
      <c r="H114" s="344"/>
      <c r="I114" s="344"/>
      <c r="J114" s="344"/>
      <c r="K114" s="344"/>
      <c r="L114" s="344"/>
      <c r="M114" s="344"/>
      <c r="N114" s="344"/>
      <c r="O114" s="345"/>
      <c r="P114" s="343" t="s">
        <v>297</v>
      </c>
      <c r="Q114" s="344"/>
      <c r="R114" s="344"/>
      <c r="S114" s="344"/>
      <c r="T114" s="344"/>
      <c r="U114" s="344"/>
      <c r="V114" s="344"/>
      <c r="W114" s="344"/>
      <c r="X114" s="345"/>
      <c r="Y114" s="669"/>
      <c r="Z114" s="670"/>
      <c r="AA114" s="671"/>
      <c r="AB114" s="672" t="s">
        <v>59</v>
      </c>
      <c r="AC114" s="673"/>
      <c r="AD114" s="674"/>
      <c r="AE114" s="194" t="s">
        <v>33</v>
      </c>
      <c r="AF114" s="194"/>
      <c r="AG114" s="194"/>
      <c r="AH114" s="194"/>
      <c r="AI114" s="194" t="s">
        <v>34</v>
      </c>
      <c r="AJ114" s="194"/>
      <c r="AK114" s="194"/>
      <c r="AL114" s="194"/>
      <c r="AM114" s="194" t="s">
        <v>60</v>
      </c>
      <c r="AN114" s="194"/>
      <c r="AO114" s="194"/>
      <c r="AP114" s="194"/>
      <c r="AQ114" s="335" t="s">
        <v>81</v>
      </c>
      <c r="AR114" s="331"/>
      <c r="AS114" s="331"/>
      <c r="AT114" s="332"/>
      <c r="AU114" s="678" t="s">
        <v>82</v>
      </c>
      <c r="AV114" s="678"/>
      <c r="AW114" s="678"/>
      <c r="AX114" s="679"/>
      <c r="AY114">
        <f>COUNTA($G$534)</f>
        <v>0</v>
      </c>
    </row>
    <row r="115" spans="1:51" ht="18.75" hidden="1" customHeight="1" x14ac:dyDescent="0.15">
      <c r="A115" s="531"/>
      <c r="B115" s="319"/>
      <c r="C115" s="328"/>
      <c r="D115" s="328"/>
      <c r="E115" s="328"/>
      <c r="F115" s="320"/>
      <c r="G115" s="668"/>
      <c r="H115" s="347"/>
      <c r="I115" s="347"/>
      <c r="J115" s="347"/>
      <c r="K115" s="347"/>
      <c r="L115" s="347"/>
      <c r="M115" s="347"/>
      <c r="N115" s="347"/>
      <c r="O115" s="348"/>
      <c r="P115" s="346"/>
      <c r="Q115" s="347"/>
      <c r="R115" s="347"/>
      <c r="S115" s="347"/>
      <c r="T115" s="347"/>
      <c r="U115" s="347"/>
      <c r="V115" s="347"/>
      <c r="W115" s="347"/>
      <c r="X115" s="348"/>
      <c r="Y115" s="669"/>
      <c r="Z115" s="670"/>
      <c r="AA115" s="671"/>
      <c r="AB115" s="675"/>
      <c r="AC115" s="676"/>
      <c r="AD115" s="677"/>
      <c r="AE115" s="194"/>
      <c r="AF115" s="194"/>
      <c r="AG115" s="194"/>
      <c r="AH115" s="194"/>
      <c r="AI115" s="194"/>
      <c r="AJ115" s="194"/>
      <c r="AK115" s="194"/>
      <c r="AL115" s="194"/>
      <c r="AM115" s="194"/>
      <c r="AN115" s="194"/>
      <c r="AO115" s="194"/>
      <c r="AP115" s="194"/>
      <c r="AQ115" s="680"/>
      <c r="AR115" s="437"/>
      <c r="AS115" s="333" t="s">
        <v>83</v>
      </c>
      <c r="AT115" s="334"/>
      <c r="AU115" s="437"/>
      <c r="AV115" s="437"/>
      <c r="AW115" s="347" t="s">
        <v>84</v>
      </c>
      <c r="AX115" s="681"/>
      <c r="AY115">
        <f>$AY$532</f>
        <v>0</v>
      </c>
    </row>
    <row r="116" spans="1:51" ht="23.25" hidden="1" customHeight="1" x14ac:dyDescent="0.15">
      <c r="A116" s="531"/>
      <c r="B116" s="319"/>
      <c r="C116" s="328"/>
      <c r="D116" s="328"/>
      <c r="E116" s="328"/>
      <c r="F116" s="320"/>
      <c r="G116" s="682"/>
      <c r="H116" s="358"/>
      <c r="I116" s="358"/>
      <c r="J116" s="358"/>
      <c r="K116" s="358"/>
      <c r="L116" s="358"/>
      <c r="M116" s="358"/>
      <c r="N116" s="358"/>
      <c r="O116" s="359"/>
      <c r="P116" s="358"/>
      <c r="Q116" s="687"/>
      <c r="R116" s="687"/>
      <c r="S116" s="687"/>
      <c r="T116" s="687"/>
      <c r="U116" s="687"/>
      <c r="V116" s="687"/>
      <c r="W116" s="687"/>
      <c r="X116" s="688"/>
      <c r="Y116" s="693" t="s">
        <v>298</v>
      </c>
      <c r="Z116" s="694"/>
      <c r="AA116" s="695"/>
      <c r="AB116" s="696"/>
      <c r="AC116" s="696"/>
      <c r="AD116" s="696"/>
      <c r="AE116" s="394"/>
      <c r="AF116" s="371"/>
      <c r="AG116" s="371"/>
      <c r="AH116" s="371"/>
      <c r="AI116" s="394"/>
      <c r="AJ116" s="371"/>
      <c r="AK116" s="371"/>
      <c r="AL116" s="371"/>
      <c r="AM116" s="394"/>
      <c r="AN116" s="371"/>
      <c r="AO116" s="371"/>
      <c r="AP116" s="371"/>
      <c r="AQ116" s="368"/>
      <c r="AR116" s="369"/>
      <c r="AS116" s="369"/>
      <c r="AT116" s="370"/>
      <c r="AU116" s="371"/>
      <c r="AV116" s="371"/>
      <c r="AW116" s="371"/>
      <c r="AX116" s="372"/>
      <c r="AY116">
        <f>$AY$532</f>
        <v>0</v>
      </c>
    </row>
    <row r="117" spans="1:51" ht="23.25" hidden="1" customHeight="1" x14ac:dyDescent="0.15">
      <c r="A117" s="531"/>
      <c r="B117" s="319"/>
      <c r="C117" s="328"/>
      <c r="D117" s="328"/>
      <c r="E117" s="328"/>
      <c r="F117" s="320"/>
      <c r="G117" s="683"/>
      <c r="H117" s="360"/>
      <c r="I117" s="360"/>
      <c r="J117" s="360"/>
      <c r="K117" s="360"/>
      <c r="L117" s="360"/>
      <c r="M117" s="360"/>
      <c r="N117" s="360"/>
      <c r="O117" s="361"/>
      <c r="P117" s="689"/>
      <c r="Q117" s="689"/>
      <c r="R117" s="689"/>
      <c r="S117" s="689"/>
      <c r="T117" s="689"/>
      <c r="U117" s="689"/>
      <c r="V117" s="689"/>
      <c r="W117" s="689"/>
      <c r="X117" s="690"/>
      <c r="Y117" s="697" t="s">
        <v>88</v>
      </c>
      <c r="Z117" s="286"/>
      <c r="AA117" s="287"/>
      <c r="AB117" s="698"/>
      <c r="AC117" s="698"/>
      <c r="AD117" s="698"/>
      <c r="AE117" s="394"/>
      <c r="AF117" s="371"/>
      <c r="AG117" s="371"/>
      <c r="AH117" s="371"/>
      <c r="AI117" s="394"/>
      <c r="AJ117" s="371"/>
      <c r="AK117" s="371"/>
      <c r="AL117" s="371"/>
      <c r="AM117" s="394"/>
      <c r="AN117" s="371"/>
      <c r="AO117" s="371"/>
      <c r="AP117" s="371"/>
      <c r="AQ117" s="368"/>
      <c r="AR117" s="369"/>
      <c r="AS117" s="369"/>
      <c r="AT117" s="370"/>
      <c r="AU117" s="371"/>
      <c r="AV117" s="371"/>
      <c r="AW117" s="371"/>
      <c r="AX117" s="372"/>
      <c r="AY117">
        <f>$AY$532</f>
        <v>0</v>
      </c>
    </row>
    <row r="118" spans="1:51" ht="23.25" hidden="1" customHeight="1" thickBot="1" x14ac:dyDescent="0.2">
      <c r="A118" s="532"/>
      <c r="B118" s="455"/>
      <c r="C118" s="456"/>
      <c r="D118" s="456"/>
      <c r="E118" s="456"/>
      <c r="F118" s="457"/>
      <c r="G118" s="684"/>
      <c r="H118" s="685"/>
      <c r="I118" s="685"/>
      <c r="J118" s="685"/>
      <c r="K118" s="685"/>
      <c r="L118" s="685"/>
      <c r="M118" s="685"/>
      <c r="N118" s="685"/>
      <c r="O118" s="686"/>
      <c r="P118" s="691"/>
      <c r="Q118" s="691"/>
      <c r="R118" s="691"/>
      <c r="S118" s="691"/>
      <c r="T118" s="691"/>
      <c r="U118" s="691"/>
      <c r="V118" s="691"/>
      <c r="W118" s="691"/>
      <c r="X118" s="692"/>
      <c r="Y118" s="699" t="s">
        <v>89</v>
      </c>
      <c r="Z118" s="700"/>
      <c r="AA118" s="701"/>
      <c r="AB118" s="702" t="s">
        <v>90</v>
      </c>
      <c r="AC118" s="702"/>
      <c r="AD118" s="702"/>
      <c r="AE118" s="661"/>
      <c r="AF118" s="662"/>
      <c r="AG118" s="662"/>
      <c r="AH118" s="662"/>
      <c r="AI118" s="661"/>
      <c r="AJ118" s="662"/>
      <c r="AK118" s="662"/>
      <c r="AL118" s="662"/>
      <c r="AM118" s="661"/>
      <c r="AN118" s="662"/>
      <c r="AO118" s="662"/>
      <c r="AP118" s="662"/>
      <c r="AQ118" s="663"/>
      <c r="AR118" s="664"/>
      <c r="AS118" s="664"/>
      <c r="AT118" s="665"/>
      <c r="AU118" s="662"/>
      <c r="AV118" s="662"/>
      <c r="AW118" s="662"/>
      <c r="AX118" s="666"/>
      <c r="AY118">
        <f>$AY$532</f>
        <v>0</v>
      </c>
    </row>
    <row r="119" spans="1:51" ht="61.5" customHeight="1" x14ac:dyDescent="0.15">
      <c r="A119" s="632" t="s">
        <v>107</v>
      </c>
      <c r="B119" s="633"/>
      <c r="C119" s="633"/>
      <c r="D119" s="633"/>
      <c r="E119" s="633"/>
      <c r="F119" s="634"/>
      <c r="G119" s="635" t="s">
        <v>108</v>
      </c>
      <c r="H119" s="958"/>
      <c r="I119" s="958"/>
      <c r="J119" s="958"/>
      <c r="K119" s="958"/>
      <c r="L119" s="958"/>
      <c r="M119" s="958"/>
      <c r="N119" s="958"/>
      <c r="O119" s="958"/>
      <c r="P119" s="958"/>
      <c r="Q119" s="958"/>
      <c r="R119" s="958"/>
      <c r="S119" s="958"/>
      <c r="T119" s="958"/>
      <c r="U119" s="958"/>
      <c r="V119" s="958"/>
      <c r="W119" s="958"/>
      <c r="X119" s="958"/>
      <c r="Y119" s="958"/>
      <c r="Z119" s="958"/>
      <c r="AA119" s="958"/>
      <c r="AB119" s="958"/>
      <c r="AC119" s="958"/>
      <c r="AD119" s="958"/>
      <c r="AE119" s="958"/>
      <c r="AF119" s="958"/>
      <c r="AG119" s="958"/>
      <c r="AH119" s="958"/>
      <c r="AI119" s="958"/>
      <c r="AJ119" s="958"/>
      <c r="AK119" s="958"/>
      <c r="AL119" s="958"/>
      <c r="AM119" s="958"/>
      <c r="AN119" s="958"/>
      <c r="AO119" s="958"/>
      <c r="AP119" s="958"/>
      <c r="AQ119" s="958"/>
      <c r="AR119" s="958"/>
      <c r="AS119" s="958"/>
      <c r="AT119" s="958"/>
      <c r="AU119" s="958"/>
      <c r="AV119" s="958"/>
      <c r="AW119" s="958"/>
      <c r="AX119" s="959"/>
    </row>
    <row r="120" spans="1:51" ht="17.25" customHeight="1" x14ac:dyDescent="0.15">
      <c r="A120" s="77"/>
      <c r="B120" s="78"/>
      <c r="C120" s="78"/>
      <c r="D120" s="78"/>
      <c r="E120" s="78"/>
      <c r="F120" s="79"/>
      <c r="G120" s="80"/>
      <c r="H120" s="81"/>
      <c r="I120" s="81"/>
      <c r="J120" s="81"/>
      <c r="K120" s="81"/>
      <c r="L120" s="81"/>
      <c r="M120" s="81"/>
      <c r="N120" s="81"/>
      <c r="O120" s="81"/>
      <c r="P120" s="81"/>
      <c r="Q120" s="81"/>
      <c r="R120" s="81"/>
      <c r="S120" s="81"/>
      <c r="T120" s="81"/>
      <c r="U120" s="81"/>
      <c r="V120" s="81"/>
      <c r="W120" s="81"/>
      <c r="X120" s="81"/>
      <c r="Y120" s="81"/>
      <c r="Z120" s="81"/>
      <c r="AA120" s="81"/>
      <c r="AB120" s="81"/>
      <c r="AC120" s="81"/>
      <c r="AD120" s="81"/>
      <c r="AE120" s="81"/>
      <c r="AF120" s="81"/>
      <c r="AG120" s="81"/>
      <c r="AH120" s="81"/>
      <c r="AI120" s="81"/>
      <c r="AJ120" s="81"/>
      <c r="AK120" s="81"/>
      <c r="AL120" s="81"/>
      <c r="AM120" s="81"/>
      <c r="AN120" s="81"/>
      <c r="AO120" s="81"/>
      <c r="AP120" s="81"/>
      <c r="AQ120" s="81"/>
      <c r="AR120" s="81"/>
      <c r="AS120" s="81"/>
      <c r="AT120" s="81"/>
      <c r="AU120" s="81"/>
      <c r="AV120" s="81"/>
      <c r="AW120" s="81"/>
      <c r="AX120" s="82"/>
    </row>
    <row r="121" spans="1:51" ht="27" customHeight="1" x14ac:dyDescent="0.15">
      <c r="A121" s="638" t="s">
        <v>109</v>
      </c>
      <c r="B121" s="639"/>
      <c r="C121" s="639"/>
      <c r="D121" s="639"/>
      <c r="E121" s="639"/>
      <c r="F121" s="640"/>
      <c r="G121" s="757" t="s">
        <v>57</v>
      </c>
      <c r="H121" s="758"/>
      <c r="I121" s="758"/>
      <c r="J121" s="758"/>
      <c r="K121" s="758"/>
      <c r="L121" s="758"/>
      <c r="M121" s="758"/>
      <c r="N121" s="758"/>
      <c r="O121" s="758"/>
      <c r="P121" s="761" t="s">
        <v>58</v>
      </c>
      <c r="Q121" s="758"/>
      <c r="R121" s="758"/>
      <c r="S121" s="758"/>
      <c r="T121" s="758"/>
      <c r="U121" s="758"/>
      <c r="V121" s="758"/>
      <c r="W121" s="758"/>
      <c r="X121" s="759"/>
      <c r="Y121" s="1131"/>
      <c r="Z121" s="1132"/>
      <c r="AA121" s="1133"/>
      <c r="AB121" s="1134" t="s">
        <v>59</v>
      </c>
      <c r="AC121" s="1134"/>
      <c r="AD121" s="1134"/>
      <c r="AE121" s="675" t="s">
        <v>33</v>
      </c>
      <c r="AF121" s="769"/>
      <c r="AG121" s="769"/>
      <c r="AH121" s="770"/>
      <c r="AI121" s="675" t="s">
        <v>34</v>
      </c>
      <c r="AJ121" s="769"/>
      <c r="AK121" s="769"/>
      <c r="AL121" s="770"/>
      <c r="AM121" s="675" t="s">
        <v>60</v>
      </c>
      <c r="AN121" s="769"/>
      <c r="AO121" s="769"/>
      <c r="AP121" s="770"/>
      <c r="AQ121" s="647" t="s">
        <v>61</v>
      </c>
      <c r="AR121" s="648"/>
      <c r="AS121" s="648"/>
      <c r="AT121" s="649"/>
      <c r="AU121" s="647" t="s">
        <v>62</v>
      </c>
      <c r="AV121" s="648"/>
      <c r="AW121" s="648"/>
      <c r="AX121" s="650"/>
    </row>
    <row r="122" spans="1:51" ht="33.75" customHeight="1" x14ac:dyDescent="0.15">
      <c r="A122" s="641"/>
      <c r="B122" s="642"/>
      <c r="C122" s="642"/>
      <c r="D122" s="642"/>
      <c r="E122" s="642"/>
      <c r="F122" s="643"/>
      <c r="G122" s="1373" t="s">
        <v>775</v>
      </c>
      <c r="H122" s="1374"/>
      <c r="I122" s="1374"/>
      <c r="J122" s="1374"/>
      <c r="K122" s="1374"/>
      <c r="L122" s="1374"/>
      <c r="M122" s="1374"/>
      <c r="N122" s="1374"/>
      <c r="O122" s="1374"/>
      <c r="P122" s="1090" t="s">
        <v>110</v>
      </c>
      <c r="Q122" s="728"/>
      <c r="R122" s="728"/>
      <c r="S122" s="728"/>
      <c r="T122" s="728"/>
      <c r="U122" s="728"/>
      <c r="V122" s="728"/>
      <c r="W122" s="728"/>
      <c r="X122" s="729"/>
      <c r="Y122" s="657" t="s">
        <v>64</v>
      </c>
      <c r="Z122" s="1091"/>
      <c r="AA122" s="1092"/>
      <c r="AB122" s="696" t="s">
        <v>111</v>
      </c>
      <c r="AC122" s="745"/>
      <c r="AD122" s="745"/>
      <c r="AE122" s="840" t="s">
        <v>66</v>
      </c>
      <c r="AF122" s="840"/>
      <c r="AG122" s="840"/>
      <c r="AH122" s="840"/>
      <c r="AI122" s="840" t="s">
        <v>66</v>
      </c>
      <c r="AJ122" s="840"/>
      <c r="AK122" s="840"/>
      <c r="AL122" s="840"/>
      <c r="AM122" s="840" t="s">
        <v>66</v>
      </c>
      <c r="AN122" s="840"/>
      <c r="AO122" s="840"/>
      <c r="AP122" s="840"/>
      <c r="AQ122" s="840" t="s">
        <v>66</v>
      </c>
      <c r="AR122" s="840"/>
      <c r="AS122" s="840"/>
      <c r="AT122" s="840"/>
      <c r="AU122" s="746" t="s">
        <v>66</v>
      </c>
      <c r="AV122" s="709"/>
      <c r="AW122" s="709"/>
      <c r="AX122" s="710"/>
    </row>
    <row r="123" spans="1:51" ht="43.5" customHeight="1" x14ac:dyDescent="0.15">
      <c r="A123" s="644"/>
      <c r="B123" s="645"/>
      <c r="C123" s="645"/>
      <c r="D123" s="645"/>
      <c r="E123" s="645"/>
      <c r="F123" s="646"/>
      <c r="G123" s="1375"/>
      <c r="H123" s="1376"/>
      <c r="I123" s="1376"/>
      <c r="J123" s="1376"/>
      <c r="K123" s="1376"/>
      <c r="L123" s="1376"/>
      <c r="M123" s="1376"/>
      <c r="N123" s="1376"/>
      <c r="O123" s="1376"/>
      <c r="P123" s="854"/>
      <c r="Q123" s="734"/>
      <c r="R123" s="734"/>
      <c r="S123" s="734"/>
      <c r="T123" s="734"/>
      <c r="U123" s="734"/>
      <c r="V123" s="734"/>
      <c r="W123" s="734"/>
      <c r="X123" s="735"/>
      <c r="Y123" s="660" t="s">
        <v>67</v>
      </c>
      <c r="Z123" s="1138"/>
      <c r="AA123" s="1139"/>
      <c r="AB123" s="696" t="s">
        <v>111</v>
      </c>
      <c r="AC123" s="745"/>
      <c r="AD123" s="745"/>
      <c r="AE123" s="840" t="s">
        <v>66</v>
      </c>
      <c r="AF123" s="840"/>
      <c r="AG123" s="840"/>
      <c r="AH123" s="840"/>
      <c r="AI123" s="840" t="s">
        <v>66</v>
      </c>
      <c r="AJ123" s="840"/>
      <c r="AK123" s="840"/>
      <c r="AL123" s="840"/>
      <c r="AM123" s="840" t="s">
        <v>66</v>
      </c>
      <c r="AN123" s="840"/>
      <c r="AO123" s="840"/>
      <c r="AP123" s="840"/>
      <c r="AQ123" s="599">
        <v>100</v>
      </c>
      <c r="AR123" s="599"/>
      <c r="AS123" s="599"/>
      <c r="AT123" s="599"/>
      <c r="AU123" s="403">
        <v>5000</v>
      </c>
      <c r="AV123" s="404"/>
      <c r="AW123" s="404"/>
      <c r="AX123" s="408"/>
    </row>
    <row r="124" spans="1:51" ht="23.25" customHeight="1" x14ac:dyDescent="0.15">
      <c r="A124" s="600" t="s">
        <v>68</v>
      </c>
      <c r="B124" s="601"/>
      <c r="C124" s="601"/>
      <c r="D124" s="601"/>
      <c r="E124" s="601"/>
      <c r="F124" s="602"/>
      <c r="G124" s="829" t="s">
        <v>69</v>
      </c>
      <c r="H124" s="829"/>
      <c r="I124" s="829"/>
      <c r="J124" s="829"/>
      <c r="K124" s="829"/>
      <c r="L124" s="829"/>
      <c r="M124" s="829"/>
      <c r="N124" s="829"/>
      <c r="O124" s="829"/>
      <c r="P124" s="829"/>
      <c r="Q124" s="829"/>
      <c r="R124" s="829"/>
      <c r="S124" s="829"/>
      <c r="T124" s="829"/>
      <c r="U124" s="829"/>
      <c r="V124" s="829"/>
      <c r="W124" s="829"/>
      <c r="X124" s="830"/>
      <c r="Y124" s="609"/>
      <c r="Z124" s="831"/>
      <c r="AA124" s="832"/>
      <c r="AB124" s="833" t="s">
        <v>59</v>
      </c>
      <c r="AC124" s="829"/>
      <c r="AD124" s="830"/>
      <c r="AE124" s="833" t="s">
        <v>33</v>
      </c>
      <c r="AF124" s="829"/>
      <c r="AG124" s="829"/>
      <c r="AH124" s="830"/>
      <c r="AI124" s="833" t="s">
        <v>34</v>
      </c>
      <c r="AJ124" s="829"/>
      <c r="AK124" s="829"/>
      <c r="AL124" s="830"/>
      <c r="AM124" s="833" t="s">
        <v>60</v>
      </c>
      <c r="AN124" s="829"/>
      <c r="AO124" s="829"/>
      <c r="AP124" s="830"/>
      <c r="AQ124" s="612" t="s">
        <v>70</v>
      </c>
      <c r="AR124" s="613"/>
      <c r="AS124" s="613"/>
      <c r="AT124" s="613"/>
      <c r="AU124" s="613"/>
      <c r="AV124" s="613"/>
      <c r="AW124" s="613"/>
      <c r="AX124" s="614"/>
    </row>
    <row r="125" spans="1:51" ht="23.25" customHeight="1" x14ac:dyDescent="0.15">
      <c r="A125" s="603"/>
      <c r="B125" s="604"/>
      <c r="C125" s="604"/>
      <c r="D125" s="604"/>
      <c r="E125" s="604"/>
      <c r="F125" s="605"/>
      <c r="G125" s="834" t="s">
        <v>112</v>
      </c>
      <c r="H125" s="442"/>
      <c r="I125" s="442"/>
      <c r="J125" s="442"/>
      <c r="K125" s="442"/>
      <c r="L125" s="442"/>
      <c r="M125" s="442"/>
      <c r="N125" s="442"/>
      <c r="O125" s="442"/>
      <c r="P125" s="442"/>
      <c r="Q125" s="442"/>
      <c r="R125" s="442"/>
      <c r="S125" s="442"/>
      <c r="T125" s="442"/>
      <c r="U125" s="442"/>
      <c r="V125" s="442"/>
      <c r="W125" s="442"/>
      <c r="X125" s="442"/>
      <c r="Y125" s="619" t="s">
        <v>68</v>
      </c>
      <c r="Z125" s="620"/>
      <c r="AA125" s="621"/>
      <c r="AB125" s="837" t="s">
        <v>111</v>
      </c>
      <c r="AC125" s="838"/>
      <c r="AD125" s="839"/>
      <c r="AE125" s="840" t="s">
        <v>66</v>
      </c>
      <c r="AF125" s="840"/>
      <c r="AG125" s="840"/>
      <c r="AH125" s="840"/>
      <c r="AI125" s="840" t="s">
        <v>66</v>
      </c>
      <c r="AJ125" s="840"/>
      <c r="AK125" s="840"/>
      <c r="AL125" s="840"/>
      <c r="AM125" s="840" t="s">
        <v>66</v>
      </c>
      <c r="AN125" s="840"/>
      <c r="AO125" s="840"/>
      <c r="AP125" s="840"/>
      <c r="AQ125" s="394" t="s">
        <v>66</v>
      </c>
      <c r="AR125" s="371"/>
      <c r="AS125" s="371"/>
      <c r="AT125" s="371"/>
      <c r="AU125" s="371" t="s">
        <v>66</v>
      </c>
      <c r="AV125" s="371"/>
      <c r="AW125" s="371"/>
      <c r="AX125" s="372"/>
    </row>
    <row r="126" spans="1:51" ht="46.5" customHeight="1" x14ac:dyDescent="0.15">
      <c r="A126" s="606"/>
      <c r="B126" s="607"/>
      <c r="C126" s="607"/>
      <c r="D126" s="607"/>
      <c r="E126" s="607"/>
      <c r="F126" s="608"/>
      <c r="G126" s="835"/>
      <c r="H126" s="836"/>
      <c r="I126" s="836"/>
      <c r="J126" s="836"/>
      <c r="K126" s="836"/>
      <c r="L126" s="836"/>
      <c r="M126" s="836"/>
      <c r="N126" s="836"/>
      <c r="O126" s="836"/>
      <c r="P126" s="836"/>
      <c r="Q126" s="836"/>
      <c r="R126" s="836"/>
      <c r="S126" s="836"/>
      <c r="T126" s="836"/>
      <c r="U126" s="836"/>
      <c r="V126" s="836"/>
      <c r="W126" s="836"/>
      <c r="X126" s="836"/>
      <c r="Y126" s="841" t="s">
        <v>73</v>
      </c>
      <c r="Z126" s="842"/>
      <c r="AA126" s="843"/>
      <c r="AB126" s="627" t="s">
        <v>113</v>
      </c>
      <c r="AC126" s="628"/>
      <c r="AD126" s="629"/>
      <c r="AE126" s="840" t="s">
        <v>66</v>
      </c>
      <c r="AF126" s="840"/>
      <c r="AG126" s="840"/>
      <c r="AH126" s="840"/>
      <c r="AI126" s="840" t="s">
        <v>66</v>
      </c>
      <c r="AJ126" s="840"/>
      <c r="AK126" s="840"/>
      <c r="AL126" s="840"/>
      <c r="AM126" s="840" t="s">
        <v>66</v>
      </c>
      <c r="AN126" s="840"/>
      <c r="AO126" s="840"/>
      <c r="AP126" s="840"/>
      <c r="AQ126" s="844" t="s">
        <v>66</v>
      </c>
      <c r="AR126" s="845"/>
      <c r="AS126" s="845"/>
      <c r="AT126" s="845"/>
      <c r="AU126" s="845" t="s">
        <v>66</v>
      </c>
      <c r="AV126" s="845"/>
      <c r="AW126" s="845"/>
      <c r="AX126" s="846"/>
    </row>
    <row r="127" spans="1:51" ht="20.25" customHeight="1" x14ac:dyDescent="0.15">
      <c r="A127" s="83"/>
      <c r="B127" s="84"/>
      <c r="C127" s="84"/>
      <c r="D127" s="84"/>
      <c r="E127" s="84"/>
      <c r="F127" s="85"/>
      <c r="G127" s="74"/>
      <c r="H127" s="71"/>
      <c r="I127" s="71"/>
      <c r="J127" s="71"/>
      <c r="K127" s="71"/>
      <c r="L127" s="71"/>
      <c r="M127" s="71"/>
      <c r="N127" s="71"/>
      <c r="O127" s="71"/>
      <c r="P127" s="71"/>
      <c r="Q127" s="71"/>
      <c r="R127" s="71"/>
      <c r="S127" s="71"/>
      <c r="T127" s="71"/>
      <c r="U127" s="71"/>
      <c r="V127" s="71"/>
      <c r="W127" s="71"/>
      <c r="X127" s="71"/>
      <c r="Y127" s="73"/>
      <c r="Z127" s="73"/>
      <c r="AA127" s="73"/>
      <c r="AB127" s="72"/>
      <c r="AC127" s="72"/>
      <c r="AD127" s="72"/>
      <c r="AE127" s="75"/>
      <c r="AF127" s="75"/>
      <c r="AG127" s="75"/>
      <c r="AH127" s="75"/>
      <c r="AI127" s="75"/>
      <c r="AJ127" s="75"/>
      <c r="AK127" s="75"/>
      <c r="AL127" s="75"/>
      <c r="AM127" s="75"/>
      <c r="AN127" s="75"/>
      <c r="AO127" s="75"/>
      <c r="AP127" s="75"/>
      <c r="AQ127" s="75"/>
      <c r="AR127" s="75"/>
      <c r="AS127" s="75"/>
      <c r="AT127" s="75"/>
      <c r="AU127" s="75"/>
      <c r="AV127" s="75"/>
      <c r="AW127" s="75"/>
      <c r="AX127" s="76"/>
    </row>
    <row r="128" spans="1:51" ht="18.75" customHeight="1" x14ac:dyDescent="0.15">
      <c r="A128" s="555" t="s">
        <v>114</v>
      </c>
      <c r="B128" s="590"/>
      <c r="C128" s="590"/>
      <c r="D128" s="590"/>
      <c r="E128" s="590"/>
      <c r="F128" s="591"/>
      <c r="G128" s="815" t="s">
        <v>79</v>
      </c>
      <c r="H128" s="711"/>
      <c r="I128" s="711"/>
      <c r="J128" s="711"/>
      <c r="K128" s="711"/>
      <c r="L128" s="711"/>
      <c r="M128" s="711"/>
      <c r="N128" s="711"/>
      <c r="O128" s="712"/>
      <c r="P128" s="713" t="s">
        <v>80</v>
      </c>
      <c r="Q128" s="711"/>
      <c r="R128" s="711"/>
      <c r="S128" s="711"/>
      <c r="T128" s="711"/>
      <c r="U128" s="711"/>
      <c r="V128" s="711"/>
      <c r="W128" s="711"/>
      <c r="X128" s="712"/>
      <c r="Y128" s="816"/>
      <c r="Z128" s="433"/>
      <c r="AA128" s="434"/>
      <c r="AB128" s="821" t="s">
        <v>59</v>
      </c>
      <c r="AC128" s="822"/>
      <c r="AD128" s="823"/>
      <c r="AE128" s="821" t="s">
        <v>33</v>
      </c>
      <c r="AF128" s="822"/>
      <c r="AG128" s="822"/>
      <c r="AH128" s="823"/>
      <c r="AI128" s="824" t="s">
        <v>34</v>
      </c>
      <c r="AJ128" s="824"/>
      <c r="AK128" s="824"/>
      <c r="AL128" s="821"/>
      <c r="AM128" s="824" t="s">
        <v>60</v>
      </c>
      <c r="AN128" s="824"/>
      <c r="AO128" s="824"/>
      <c r="AP128" s="821"/>
      <c r="AQ128" s="826" t="s">
        <v>81</v>
      </c>
      <c r="AR128" s="827"/>
      <c r="AS128" s="827"/>
      <c r="AT128" s="828"/>
      <c r="AU128" s="711" t="s">
        <v>82</v>
      </c>
      <c r="AV128" s="711"/>
      <c r="AW128" s="711"/>
      <c r="AX128" s="714"/>
    </row>
    <row r="129" spans="1:51" ht="18.75" customHeight="1" x14ac:dyDescent="0.15">
      <c r="A129" s="592"/>
      <c r="B129" s="593"/>
      <c r="C129" s="593"/>
      <c r="D129" s="593"/>
      <c r="E129" s="593"/>
      <c r="F129" s="594"/>
      <c r="G129" s="668"/>
      <c r="H129" s="347"/>
      <c r="I129" s="347"/>
      <c r="J129" s="347"/>
      <c r="K129" s="347"/>
      <c r="L129" s="347"/>
      <c r="M129" s="347"/>
      <c r="N129" s="347"/>
      <c r="O129" s="348"/>
      <c r="P129" s="346"/>
      <c r="Q129" s="347"/>
      <c r="R129" s="347"/>
      <c r="S129" s="347"/>
      <c r="T129" s="347"/>
      <c r="U129" s="347"/>
      <c r="V129" s="347"/>
      <c r="W129" s="347"/>
      <c r="X129" s="348"/>
      <c r="Y129" s="817"/>
      <c r="Z129" s="818"/>
      <c r="AA129" s="819"/>
      <c r="AB129" s="675"/>
      <c r="AC129" s="676"/>
      <c r="AD129" s="677"/>
      <c r="AE129" s="675"/>
      <c r="AF129" s="676"/>
      <c r="AG129" s="676"/>
      <c r="AH129" s="677"/>
      <c r="AI129" s="825"/>
      <c r="AJ129" s="825"/>
      <c r="AK129" s="825"/>
      <c r="AL129" s="675"/>
      <c r="AM129" s="825"/>
      <c r="AN129" s="825"/>
      <c r="AO129" s="825"/>
      <c r="AP129" s="675"/>
      <c r="AQ129" s="352" t="s">
        <v>801</v>
      </c>
      <c r="AR129" s="353"/>
      <c r="AS129" s="333" t="s">
        <v>83</v>
      </c>
      <c r="AT129" s="334"/>
      <c r="AU129" s="437">
        <v>5</v>
      </c>
      <c r="AV129" s="437"/>
      <c r="AW129" s="347" t="s">
        <v>84</v>
      </c>
      <c r="AX129" s="681"/>
    </row>
    <row r="130" spans="1:51" ht="30" customHeight="1" x14ac:dyDescent="0.15">
      <c r="A130" s="595"/>
      <c r="B130" s="593"/>
      <c r="C130" s="593"/>
      <c r="D130" s="593"/>
      <c r="E130" s="593"/>
      <c r="F130" s="594"/>
      <c r="G130" s="525" t="s">
        <v>799</v>
      </c>
      <c r="H130" s="526"/>
      <c r="I130" s="526"/>
      <c r="J130" s="526"/>
      <c r="K130" s="526"/>
      <c r="L130" s="526"/>
      <c r="M130" s="526"/>
      <c r="N130" s="526"/>
      <c r="O130" s="582"/>
      <c r="P130" s="526" t="s">
        <v>800</v>
      </c>
      <c r="Q130" s="526"/>
      <c r="R130" s="526"/>
      <c r="S130" s="526"/>
      <c r="T130" s="526"/>
      <c r="U130" s="526"/>
      <c r="V130" s="526"/>
      <c r="W130" s="526"/>
      <c r="X130" s="582"/>
      <c r="Y130" s="587" t="s">
        <v>85</v>
      </c>
      <c r="Z130" s="588"/>
      <c r="AA130" s="589"/>
      <c r="AB130" s="518" t="s">
        <v>90</v>
      </c>
      <c r="AC130" s="518"/>
      <c r="AD130" s="518"/>
      <c r="AE130" s="403" t="s">
        <v>66</v>
      </c>
      <c r="AF130" s="404"/>
      <c r="AG130" s="404"/>
      <c r="AH130" s="404"/>
      <c r="AI130" s="403" t="s">
        <v>66</v>
      </c>
      <c r="AJ130" s="404"/>
      <c r="AK130" s="404"/>
      <c r="AL130" s="404"/>
      <c r="AM130" s="403" t="s">
        <v>66</v>
      </c>
      <c r="AN130" s="404"/>
      <c r="AO130" s="404"/>
      <c r="AP130" s="404"/>
      <c r="AQ130" s="403" t="s">
        <v>66</v>
      </c>
      <c r="AR130" s="404"/>
      <c r="AS130" s="404"/>
      <c r="AT130" s="404"/>
      <c r="AU130" s="404"/>
      <c r="AV130" s="404"/>
      <c r="AW130" s="404"/>
      <c r="AX130" s="408"/>
    </row>
    <row r="131" spans="1:51" ht="30" customHeight="1" x14ac:dyDescent="0.15">
      <c r="A131" s="596"/>
      <c r="B131" s="597"/>
      <c r="C131" s="597"/>
      <c r="D131" s="597"/>
      <c r="E131" s="597"/>
      <c r="F131" s="598"/>
      <c r="G131" s="583"/>
      <c r="H131" s="584"/>
      <c r="I131" s="584"/>
      <c r="J131" s="584"/>
      <c r="K131" s="584"/>
      <c r="L131" s="584"/>
      <c r="M131" s="584"/>
      <c r="N131" s="584"/>
      <c r="O131" s="585"/>
      <c r="P131" s="584"/>
      <c r="Q131" s="584"/>
      <c r="R131" s="584"/>
      <c r="S131" s="584"/>
      <c r="T131" s="584"/>
      <c r="U131" s="584"/>
      <c r="V131" s="584"/>
      <c r="W131" s="584"/>
      <c r="X131" s="585"/>
      <c r="Y131" s="515" t="s">
        <v>88</v>
      </c>
      <c r="Z131" s="516"/>
      <c r="AA131" s="517"/>
      <c r="AB131" s="518" t="s">
        <v>90</v>
      </c>
      <c r="AC131" s="518"/>
      <c r="AD131" s="518"/>
      <c r="AE131" s="403" t="s">
        <v>66</v>
      </c>
      <c r="AF131" s="404"/>
      <c r="AG131" s="404"/>
      <c r="AH131" s="404"/>
      <c r="AI131" s="403" t="s">
        <v>66</v>
      </c>
      <c r="AJ131" s="404"/>
      <c r="AK131" s="404"/>
      <c r="AL131" s="404"/>
      <c r="AM131" s="403" t="s">
        <v>66</v>
      </c>
      <c r="AN131" s="404"/>
      <c r="AO131" s="404"/>
      <c r="AP131" s="404"/>
      <c r="AQ131" s="403" t="s">
        <v>66</v>
      </c>
      <c r="AR131" s="404"/>
      <c r="AS131" s="404"/>
      <c r="AT131" s="404"/>
      <c r="AU131" s="404">
        <v>20</v>
      </c>
      <c r="AV131" s="404"/>
      <c r="AW131" s="404"/>
      <c r="AX131" s="408"/>
    </row>
    <row r="132" spans="1:51" ht="30" customHeight="1" x14ac:dyDescent="0.15">
      <c r="A132" s="595"/>
      <c r="B132" s="593"/>
      <c r="C132" s="593"/>
      <c r="D132" s="593"/>
      <c r="E132" s="593"/>
      <c r="F132" s="594"/>
      <c r="G132" s="552"/>
      <c r="H132" s="553"/>
      <c r="I132" s="553"/>
      <c r="J132" s="553"/>
      <c r="K132" s="553"/>
      <c r="L132" s="553"/>
      <c r="M132" s="553"/>
      <c r="N132" s="553"/>
      <c r="O132" s="586"/>
      <c r="P132" s="553"/>
      <c r="Q132" s="553"/>
      <c r="R132" s="553"/>
      <c r="S132" s="553"/>
      <c r="T132" s="553"/>
      <c r="U132" s="553"/>
      <c r="V132" s="553"/>
      <c r="W132" s="553"/>
      <c r="X132" s="586"/>
      <c r="Y132" s="515" t="s">
        <v>89</v>
      </c>
      <c r="Z132" s="516"/>
      <c r="AA132" s="517"/>
      <c r="AB132" s="518" t="s">
        <v>90</v>
      </c>
      <c r="AC132" s="518"/>
      <c r="AD132" s="518"/>
      <c r="AE132" s="403" t="s">
        <v>66</v>
      </c>
      <c r="AF132" s="404"/>
      <c r="AG132" s="404"/>
      <c r="AH132" s="404"/>
      <c r="AI132" s="403" t="s">
        <v>66</v>
      </c>
      <c r="AJ132" s="404"/>
      <c r="AK132" s="404"/>
      <c r="AL132" s="404"/>
      <c r="AM132" s="403" t="s">
        <v>66</v>
      </c>
      <c r="AN132" s="404"/>
      <c r="AO132" s="404"/>
      <c r="AP132" s="404"/>
      <c r="AQ132" s="403" t="s">
        <v>66</v>
      </c>
      <c r="AR132" s="404"/>
      <c r="AS132" s="404"/>
      <c r="AT132" s="404"/>
      <c r="AU132" s="404" t="s">
        <v>66</v>
      </c>
      <c r="AV132" s="404"/>
      <c r="AW132" s="404"/>
      <c r="AX132" s="408"/>
    </row>
    <row r="133" spans="1:51" ht="23.25" customHeight="1" x14ac:dyDescent="0.15">
      <c r="A133" s="519" t="s">
        <v>115</v>
      </c>
      <c r="B133" s="520"/>
      <c r="C133" s="520"/>
      <c r="D133" s="520"/>
      <c r="E133" s="520"/>
      <c r="F133" s="521"/>
      <c r="G133" s="525" t="s">
        <v>761</v>
      </c>
      <c r="H133" s="526"/>
      <c r="I133" s="526"/>
      <c r="J133" s="526"/>
      <c r="K133" s="526"/>
      <c r="L133" s="526"/>
      <c r="M133" s="526"/>
      <c r="N133" s="526"/>
      <c r="O133" s="526"/>
      <c r="P133" s="526"/>
      <c r="Q133" s="526"/>
      <c r="R133" s="526"/>
      <c r="S133" s="526"/>
      <c r="T133" s="526"/>
      <c r="U133" s="526"/>
      <c r="V133" s="526"/>
      <c r="W133" s="526"/>
      <c r="X133" s="526"/>
      <c r="Y133" s="526"/>
      <c r="Z133" s="526"/>
      <c r="AA133" s="526"/>
      <c r="AB133" s="526"/>
      <c r="AC133" s="526"/>
      <c r="AD133" s="526"/>
      <c r="AE133" s="526"/>
      <c r="AF133" s="526"/>
      <c r="AG133" s="526"/>
      <c r="AH133" s="526"/>
      <c r="AI133" s="526"/>
      <c r="AJ133" s="526"/>
      <c r="AK133" s="526"/>
      <c r="AL133" s="526"/>
      <c r="AM133" s="526"/>
      <c r="AN133" s="526"/>
      <c r="AO133" s="526"/>
      <c r="AP133" s="526"/>
      <c r="AQ133" s="526"/>
      <c r="AR133" s="526"/>
      <c r="AS133" s="526"/>
      <c r="AT133" s="526"/>
      <c r="AU133" s="526"/>
      <c r="AV133" s="526"/>
      <c r="AW133" s="526"/>
      <c r="AX133" s="527"/>
    </row>
    <row r="134" spans="1:51" ht="90" customHeight="1" thickBot="1" x14ac:dyDescent="0.2">
      <c r="A134" s="549"/>
      <c r="B134" s="550"/>
      <c r="C134" s="550"/>
      <c r="D134" s="550"/>
      <c r="E134" s="550"/>
      <c r="F134" s="551"/>
      <c r="G134" s="528"/>
      <c r="H134" s="529"/>
      <c r="I134" s="529"/>
      <c r="J134" s="529"/>
      <c r="K134" s="529"/>
      <c r="L134" s="529"/>
      <c r="M134" s="529"/>
      <c r="N134" s="529"/>
      <c r="O134" s="529"/>
      <c r="P134" s="529"/>
      <c r="Q134" s="529"/>
      <c r="R134" s="529"/>
      <c r="S134" s="529"/>
      <c r="T134" s="529"/>
      <c r="U134" s="529"/>
      <c r="V134" s="529"/>
      <c r="W134" s="529"/>
      <c r="X134" s="529"/>
      <c r="Y134" s="529"/>
      <c r="Z134" s="529"/>
      <c r="AA134" s="529"/>
      <c r="AB134" s="529"/>
      <c r="AC134" s="529"/>
      <c r="AD134" s="529"/>
      <c r="AE134" s="529"/>
      <c r="AF134" s="529"/>
      <c r="AG134" s="529"/>
      <c r="AH134" s="529"/>
      <c r="AI134" s="529"/>
      <c r="AJ134" s="529"/>
      <c r="AK134" s="529"/>
      <c r="AL134" s="529"/>
      <c r="AM134" s="529"/>
      <c r="AN134" s="529"/>
      <c r="AO134" s="529"/>
      <c r="AP134" s="529"/>
      <c r="AQ134" s="529"/>
      <c r="AR134" s="529"/>
      <c r="AS134" s="529"/>
      <c r="AT134" s="529"/>
      <c r="AU134" s="529"/>
      <c r="AV134" s="529"/>
      <c r="AW134" s="529"/>
      <c r="AX134" s="530"/>
    </row>
    <row r="135" spans="1:51" ht="20.25" customHeight="1" x14ac:dyDescent="0.15">
      <c r="A135" s="83"/>
      <c r="B135" s="84"/>
      <c r="C135" s="84"/>
      <c r="D135" s="84"/>
      <c r="E135" s="84"/>
      <c r="F135" s="85"/>
      <c r="G135" s="74"/>
      <c r="H135" s="71"/>
      <c r="I135" s="71"/>
      <c r="J135" s="71"/>
      <c r="K135" s="71"/>
      <c r="L135" s="71"/>
      <c r="M135" s="71"/>
      <c r="N135" s="71"/>
      <c r="O135" s="71"/>
      <c r="P135" s="71"/>
      <c r="Q135" s="71"/>
      <c r="R135" s="71"/>
      <c r="S135" s="71"/>
      <c r="T135" s="71"/>
      <c r="U135" s="71"/>
      <c r="V135" s="71"/>
      <c r="W135" s="71"/>
      <c r="X135" s="71"/>
      <c r="Y135" s="73"/>
      <c r="Z135" s="73"/>
      <c r="AA135" s="73"/>
      <c r="AB135" s="72"/>
      <c r="AC135" s="72"/>
      <c r="AD135" s="72"/>
      <c r="AE135" s="75"/>
      <c r="AF135" s="75"/>
      <c r="AG135" s="75"/>
      <c r="AH135" s="75"/>
      <c r="AI135" s="75"/>
      <c r="AJ135" s="75"/>
      <c r="AK135" s="75"/>
      <c r="AL135" s="75"/>
      <c r="AM135" s="75"/>
      <c r="AN135" s="75"/>
      <c r="AO135" s="75"/>
      <c r="AP135" s="75"/>
      <c r="AQ135" s="75"/>
      <c r="AR135" s="75"/>
      <c r="AS135" s="75"/>
      <c r="AT135" s="75"/>
      <c r="AU135" s="75"/>
      <c r="AV135" s="75"/>
      <c r="AW135" s="75"/>
      <c r="AX135" s="76"/>
    </row>
    <row r="136" spans="1:51" ht="18.75" customHeight="1" x14ac:dyDescent="0.15">
      <c r="A136" s="555" t="s">
        <v>116</v>
      </c>
      <c r="B136" s="556"/>
      <c r="C136" s="556"/>
      <c r="D136" s="556"/>
      <c r="E136" s="556"/>
      <c r="F136" s="557"/>
      <c r="G136" s="815" t="s">
        <v>79</v>
      </c>
      <c r="H136" s="711"/>
      <c r="I136" s="711"/>
      <c r="J136" s="711"/>
      <c r="K136" s="711"/>
      <c r="L136" s="711"/>
      <c r="M136" s="711"/>
      <c r="N136" s="711"/>
      <c r="O136" s="712"/>
      <c r="P136" s="713" t="s">
        <v>80</v>
      </c>
      <c r="Q136" s="711"/>
      <c r="R136" s="711"/>
      <c r="S136" s="711"/>
      <c r="T136" s="711"/>
      <c r="U136" s="711"/>
      <c r="V136" s="711"/>
      <c r="W136" s="711"/>
      <c r="X136" s="712"/>
      <c r="Y136" s="816"/>
      <c r="Z136" s="433"/>
      <c r="AA136" s="434"/>
      <c r="AB136" s="821" t="s">
        <v>59</v>
      </c>
      <c r="AC136" s="822"/>
      <c r="AD136" s="823"/>
      <c r="AE136" s="821" t="s">
        <v>33</v>
      </c>
      <c r="AF136" s="822"/>
      <c r="AG136" s="822"/>
      <c r="AH136" s="823"/>
      <c r="AI136" s="824" t="s">
        <v>34</v>
      </c>
      <c r="AJ136" s="824"/>
      <c r="AK136" s="824"/>
      <c r="AL136" s="821"/>
      <c r="AM136" s="824" t="s">
        <v>60</v>
      </c>
      <c r="AN136" s="824"/>
      <c r="AO136" s="824"/>
      <c r="AP136" s="821"/>
      <c r="AQ136" s="826" t="s">
        <v>81</v>
      </c>
      <c r="AR136" s="827"/>
      <c r="AS136" s="827"/>
      <c r="AT136" s="828"/>
      <c r="AU136" s="711" t="s">
        <v>82</v>
      </c>
      <c r="AV136" s="711"/>
      <c r="AW136" s="711"/>
      <c r="AX136" s="714"/>
    </row>
    <row r="137" spans="1:51" ht="18.75" customHeight="1" x14ac:dyDescent="0.15">
      <c r="A137" s="558"/>
      <c r="B137" s="559"/>
      <c r="C137" s="559"/>
      <c r="D137" s="559"/>
      <c r="E137" s="559"/>
      <c r="F137" s="560"/>
      <c r="G137" s="668"/>
      <c r="H137" s="347"/>
      <c r="I137" s="347"/>
      <c r="J137" s="347"/>
      <c r="K137" s="347"/>
      <c r="L137" s="347"/>
      <c r="M137" s="347"/>
      <c r="N137" s="347"/>
      <c r="O137" s="348"/>
      <c r="P137" s="346"/>
      <c r="Q137" s="347"/>
      <c r="R137" s="347"/>
      <c r="S137" s="347"/>
      <c r="T137" s="347"/>
      <c r="U137" s="347"/>
      <c r="V137" s="347"/>
      <c r="W137" s="347"/>
      <c r="X137" s="348"/>
      <c r="Y137" s="817"/>
      <c r="Z137" s="818"/>
      <c r="AA137" s="819"/>
      <c r="AB137" s="675"/>
      <c r="AC137" s="676"/>
      <c r="AD137" s="677"/>
      <c r="AE137" s="675"/>
      <c r="AF137" s="676"/>
      <c r="AG137" s="676"/>
      <c r="AH137" s="677"/>
      <c r="AI137" s="825"/>
      <c r="AJ137" s="825"/>
      <c r="AK137" s="825"/>
      <c r="AL137" s="675"/>
      <c r="AM137" s="825"/>
      <c r="AN137" s="825"/>
      <c r="AO137" s="825"/>
      <c r="AP137" s="675"/>
      <c r="AQ137" s="352" t="s">
        <v>801</v>
      </c>
      <c r="AR137" s="353"/>
      <c r="AS137" s="333" t="s">
        <v>83</v>
      </c>
      <c r="AT137" s="334"/>
      <c r="AU137" s="482">
        <v>5</v>
      </c>
      <c r="AV137" s="482"/>
      <c r="AW137" s="347" t="s">
        <v>84</v>
      </c>
      <c r="AX137" s="681"/>
    </row>
    <row r="138" spans="1:51" ht="23.25" customHeight="1" x14ac:dyDescent="0.15">
      <c r="A138" s="561"/>
      <c r="B138" s="559"/>
      <c r="C138" s="559"/>
      <c r="D138" s="559"/>
      <c r="E138" s="559"/>
      <c r="F138" s="560"/>
      <c r="G138" s="525" t="s">
        <v>758</v>
      </c>
      <c r="H138" s="526"/>
      <c r="I138" s="526"/>
      <c r="J138" s="526"/>
      <c r="K138" s="526"/>
      <c r="L138" s="526"/>
      <c r="M138" s="526"/>
      <c r="N138" s="526"/>
      <c r="O138" s="582"/>
      <c r="P138" s="526" t="s">
        <v>760</v>
      </c>
      <c r="Q138" s="526"/>
      <c r="R138" s="526"/>
      <c r="S138" s="526"/>
      <c r="T138" s="526"/>
      <c r="U138" s="526"/>
      <c r="V138" s="526"/>
      <c r="W138" s="526"/>
      <c r="X138" s="582"/>
      <c r="Y138" s="587" t="s">
        <v>85</v>
      </c>
      <c r="Z138" s="588"/>
      <c r="AA138" s="589"/>
      <c r="AB138" s="518" t="s">
        <v>90</v>
      </c>
      <c r="AC138" s="518"/>
      <c r="AD138" s="518"/>
      <c r="AE138" s="403" t="s">
        <v>66</v>
      </c>
      <c r="AF138" s="404"/>
      <c r="AG138" s="404"/>
      <c r="AH138" s="404"/>
      <c r="AI138" s="403" t="s">
        <v>66</v>
      </c>
      <c r="AJ138" s="404"/>
      <c r="AK138" s="404"/>
      <c r="AL138" s="404"/>
      <c r="AM138" s="403" t="s">
        <v>66</v>
      </c>
      <c r="AN138" s="404"/>
      <c r="AO138" s="404"/>
      <c r="AP138" s="404"/>
      <c r="AQ138" s="403" t="s">
        <v>66</v>
      </c>
      <c r="AR138" s="404"/>
      <c r="AS138" s="404"/>
      <c r="AT138" s="820"/>
      <c r="AU138" s="404" t="s">
        <v>66</v>
      </c>
      <c r="AV138" s="404"/>
      <c r="AW138" s="404"/>
      <c r="AX138" s="408"/>
    </row>
    <row r="139" spans="1:51" ht="23.25" customHeight="1" x14ac:dyDescent="0.15">
      <c r="A139" s="562"/>
      <c r="B139" s="563"/>
      <c r="C139" s="563"/>
      <c r="D139" s="563"/>
      <c r="E139" s="563"/>
      <c r="F139" s="564"/>
      <c r="G139" s="583"/>
      <c r="H139" s="584"/>
      <c r="I139" s="584"/>
      <c r="J139" s="584"/>
      <c r="K139" s="584"/>
      <c r="L139" s="584"/>
      <c r="M139" s="584"/>
      <c r="N139" s="584"/>
      <c r="O139" s="585"/>
      <c r="P139" s="584"/>
      <c r="Q139" s="584"/>
      <c r="R139" s="584"/>
      <c r="S139" s="584"/>
      <c r="T139" s="584"/>
      <c r="U139" s="584"/>
      <c r="V139" s="584"/>
      <c r="W139" s="584"/>
      <c r="X139" s="585"/>
      <c r="Y139" s="515" t="s">
        <v>88</v>
      </c>
      <c r="Z139" s="516"/>
      <c r="AA139" s="517"/>
      <c r="AB139" s="518" t="s">
        <v>90</v>
      </c>
      <c r="AC139" s="518"/>
      <c r="AD139" s="518"/>
      <c r="AE139" s="403" t="s">
        <v>66</v>
      </c>
      <c r="AF139" s="404"/>
      <c r="AG139" s="404"/>
      <c r="AH139" s="404"/>
      <c r="AI139" s="403" t="s">
        <v>66</v>
      </c>
      <c r="AJ139" s="404"/>
      <c r="AK139" s="404"/>
      <c r="AL139" s="404"/>
      <c r="AM139" s="403" t="s">
        <v>66</v>
      </c>
      <c r="AN139" s="404"/>
      <c r="AO139" s="404"/>
      <c r="AP139" s="404"/>
      <c r="AQ139" s="403" t="s">
        <v>66</v>
      </c>
      <c r="AR139" s="404"/>
      <c r="AS139" s="404"/>
      <c r="AT139" s="820"/>
      <c r="AU139" s="404">
        <v>10</v>
      </c>
      <c r="AV139" s="404"/>
      <c r="AW139" s="404"/>
      <c r="AX139" s="408"/>
    </row>
    <row r="140" spans="1:51" ht="60.75" customHeight="1" x14ac:dyDescent="0.15">
      <c r="A140" s="561"/>
      <c r="B140" s="559"/>
      <c r="C140" s="559"/>
      <c r="D140" s="559"/>
      <c r="E140" s="559"/>
      <c r="F140" s="560"/>
      <c r="G140" s="552"/>
      <c r="H140" s="553"/>
      <c r="I140" s="553"/>
      <c r="J140" s="553"/>
      <c r="K140" s="553"/>
      <c r="L140" s="553"/>
      <c r="M140" s="553"/>
      <c r="N140" s="553"/>
      <c r="O140" s="586"/>
      <c r="P140" s="553"/>
      <c r="Q140" s="553"/>
      <c r="R140" s="553"/>
      <c r="S140" s="553"/>
      <c r="T140" s="553"/>
      <c r="U140" s="553"/>
      <c r="V140" s="553"/>
      <c r="W140" s="553"/>
      <c r="X140" s="586"/>
      <c r="Y140" s="515" t="s">
        <v>89</v>
      </c>
      <c r="Z140" s="516"/>
      <c r="AA140" s="517"/>
      <c r="AB140" s="518" t="s">
        <v>90</v>
      </c>
      <c r="AC140" s="518"/>
      <c r="AD140" s="518"/>
      <c r="AE140" s="403" t="s">
        <v>66</v>
      </c>
      <c r="AF140" s="404"/>
      <c r="AG140" s="404"/>
      <c r="AH140" s="404"/>
      <c r="AI140" s="403" t="s">
        <v>66</v>
      </c>
      <c r="AJ140" s="404"/>
      <c r="AK140" s="404"/>
      <c r="AL140" s="404"/>
      <c r="AM140" s="403" t="s">
        <v>66</v>
      </c>
      <c r="AN140" s="404"/>
      <c r="AO140" s="404"/>
      <c r="AP140" s="404"/>
      <c r="AQ140" s="403" t="s">
        <v>66</v>
      </c>
      <c r="AR140" s="404"/>
      <c r="AS140" s="404"/>
      <c r="AT140" s="820"/>
      <c r="AU140" s="404" t="s">
        <v>66</v>
      </c>
      <c r="AV140" s="404"/>
      <c r="AW140" s="404"/>
      <c r="AX140" s="408"/>
    </row>
    <row r="141" spans="1:51" ht="23.25" customHeight="1" x14ac:dyDescent="0.15">
      <c r="A141" s="519" t="s">
        <v>117</v>
      </c>
      <c r="B141" s="520"/>
      <c r="C141" s="520"/>
      <c r="D141" s="520"/>
      <c r="E141" s="520"/>
      <c r="F141" s="521"/>
      <c r="G141" s="525" t="s">
        <v>759</v>
      </c>
      <c r="H141" s="526"/>
      <c r="I141" s="526"/>
      <c r="J141" s="526"/>
      <c r="K141" s="526"/>
      <c r="L141" s="526"/>
      <c r="M141" s="526"/>
      <c r="N141" s="526"/>
      <c r="O141" s="526"/>
      <c r="P141" s="526"/>
      <c r="Q141" s="526"/>
      <c r="R141" s="526"/>
      <c r="S141" s="526"/>
      <c r="T141" s="526"/>
      <c r="U141" s="526"/>
      <c r="V141" s="526"/>
      <c r="W141" s="526"/>
      <c r="X141" s="526"/>
      <c r="Y141" s="526"/>
      <c r="Z141" s="526"/>
      <c r="AA141" s="526"/>
      <c r="AB141" s="526"/>
      <c r="AC141" s="526"/>
      <c r="AD141" s="526"/>
      <c r="AE141" s="526"/>
      <c r="AF141" s="526"/>
      <c r="AG141" s="526"/>
      <c r="AH141" s="526"/>
      <c r="AI141" s="526"/>
      <c r="AJ141" s="526"/>
      <c r="AK141" s="526"/>
      <c r="AL141" s="526"/>
      <c r="AM141" s="526"/>
      <c r="AN141" s="526"/>
      <c r="AO141" s="526"/>
      <c r="AP141" s="526"/>
      <c r="AQ141" s="526"/>
      <c r="AR141" s="526"/>
      <c r="AS141" s="526"/>
      <c r="AT141" s="526"/>
      <c r="AU141" s="526"/>
      <c r="AV141" s="526"/>
      <c r="AW141" s="526"/>
      <c r="AX141" s="527"/>
    </row>
    <row r="142" spans="1:51" ht="84" customHeight="1" thickBot="1" x14ac:dyDescent="0.2">
      <c r="A142" s="522"/>
      <c r="B142" s="523"/>
      <c r="C142" s="523"/>
      <c r="D142" s="523"/>
      <c r="E142" s="523"/>
      <c r="F142" s="524"/>
      <c r="G142" s="528"/>
      <c r="H142" s="529"/>
      <c r="I142" s="529"/>
      <c r="J142" s="529"/>
      <c r="K142" s="529"/>
      <c r="L142" s="529"/>
      <c r="M142" s="529"/>
      <c r="N142" s="529"/>
      <c r="O142" s="529"/>
      <c r="P142" s="529"/>
      <c r="Q142" s="529"/>
      <c r="R142" s="529"/>
      <c r="S142" s="529"/>
      <c r="T142" s="529"/>
      <c r="U142" s="529"/>
      <c r="V142" s="529"/>
      <c r="W142" s="529"/>
      <c r="X142" s="529"/>
      <c r="Y142" s="529"/>
      <c r="Z142" s="529"/>
      <c r="AA142" s="529"/>
      <c r="AB142" s="529"/>
      <c r="AC142" s="529"/>
      <c r="AD142" s="529"/>
      <c r="AE142" s="529"/>
      <c r="AF142" s="529"/>
      <c r="AG142" s="529"/>
      <c r="AH142" s="529"/>
      <c r="AI142" s="529"/>
      <c r="AJ142" s="529"/>
      <c r="AK142" s="529"/>
      <c r="AL142" s="529"/>
      <c r="AM142" s="529"/>
      <c r="AN142" s="529"/>
      <c r="AO142" s="529"/>
      <c r="AP142" s="529"/>
      <c r="AQ142" s="529"/>
      <c r="AR142" s="529"/>
      <c r="AS142" s="529"/>
      <c r="AT142" s="529"/>
      <c r="AU142" s="529"/>
      <c r="AV142" s="529"/>
      <c r="AW142" s="529"/>
      <c r="AX142" s="530"/>
    </row>
    <row r="143" spans="1:51" ht="14.25" hidden="1" customHeight="1" x14ac:dyDescent="0.15">
      <c r="A143" s="531" t="s">
        <v>291</v>
      </c>
      <c r="B143" s="319" t="s">
        <v>292</v>
      </c>
      <c r="C143" s="328"/>
      <c r="D143" s="328"/>
      <c r="E143" s="328"/>
      <c r="F143" s="320"/>
      <c r="G143" s="533" t="s">
        <v>293</v>
      </c>
      <c r="H143" s="533"/>
      <c r="I143" s="533"/>
      <c r="J143" s="533"/>
      <c r="K143" s="533"/>
      <c r="L143" s="533"/>
      <c r="M143" s="533"/>
      <c r="N143" s="533"/>
      <c r="O143" s="533"/>
      <c r="P143" s="533"/>
      <c r="Q143" s="533"/>
      <c r="R143" s="533"/>
      <c r="S143" s="533"/>
      <c r="T143" s="533"/>
      <c r="U143" s="533"/>
      <c r="V143" s="533"/>
      <c r="W143" s="533"/>
      <c r="X143" s="533"/>
      <c r="Y143" s="533"/>
      <c r="Z143" s="533"/>
      <c r="AA143" s="534"/>
      <c r="AB143" s="535" t="s">
        <v>294</v>
      </c>
      <c r="AC143" s="533"/>
      <c r="AD143" s="533"/>
      <c r="AE143" s="533"/>
      <c r="AF143" s="533"/>
      <c r="AG143" s="533"/>
      <c r="AH143" s="533"/>
      <c r="AI143" s="533"/>
      <c r="AJ143" s="533"/>
      <c r="AK143" s="533"/>
      <c r="AL143" s="533"/>
      <c r="AM143" s="533"/>
      <c r="AN143" s="533"/>
      <c r="AO143" s="533"/>
      <c r="AP143" s="533"/>
      <c r="AQ143" s="533"/>
      <c r="AR143" s="533"/>
      <c r="AS143" s="533"/>
      <c r="AT143" s="533"/>
      <c r="AU143" s="533"/>
      <c r="AV143" s="533"/>
      <c r="AW143" s="533"/>
      <c r="AX143" s="536"/>
      <c r="AY143">
        <f>COUNTA($G$500)</f>
        <v>0</v>
      </c>
    </row>
    <row r="144" spans="1:51" ht="14.25" hidden="1" customHeight="1" x14ac:dyDescent="0.15">
      <c r="A144" s="531"/>
      <c r="B144" s="319"/>
      <c r="C144" s="328"/>
      <c r="D144" s="328"/>
      <c r="E144" s="328"/>
      <c r="F144" s="320"/>
      <c r="G144" s="462"/>
      <c r="H144" s="462"/>
      <c r="I144" s="462"/>
      <c r="J144" s="462"/>
      <c r="K144" s="462"/>
      <c r="L144" s="462"/>
      <c r="M144" s="462"/>
      <c r="N144" s="462"/>
      <c r="O144" s="462"/>
      <c r="P144" s="462"/>
      <c r="Q144" s="462"/>
      <c r="R144" s="462"/>
      <c r="S144" s="462"/>
      <c r="T144" s="462"/>
      <c r="U144" s="462"/>
      <c r="V144" s="462"/>
      <c r="W144" s="462"/>
      <c r="X144" s="462"/>
      <c r="Y144" s="462"/>
      <c r="Z144" s="462"/>
      <c r="AA144" s="463"/>
      <c r="AB144" s="465"/>
      <c r="AC144" s="462"/>
      <c r="AD144" s="462"/>
      <c r="AE144" s="462"/>
      <c r="AF144" s="462"/>
      <c r="AG144" s="462"/>
      <c r="AH144" s="462"/>
      <c r="AI144" s="462"/>
      <c r="AJ144" s="462"/>
      <c r="AK144" s="462"/>
      <c r="AL144" s="462"/>
      <c r="AM144" s="462"/>
      <c r="AN144" s="462"/>
      <c r="AO144" s="462"/>
      <c r="AP144" s="462"/>
      <c r="AQ144" s="462"/>
      <c r="AR144" s="462"/>
      <c r="AS144" s="462"/>
      <c r="AT144" s="462"/>
      <c r="AU144" s="462"/>
      <c r="AV144" s="462"/>
      <c r="AW144" s="462"/>
      <c r="AX144" s="485"/>
      <c r="AY144">
        <f t="shared" ref="AY144:AY152" si="2">$AY$498</f>
        <v>0</v>
      </c>
    </row>
    <row r="145" spans="1:51" ht="14.25" hidden="1" customHeight="1" x14ac:dyDescent="0.15">
      <c r="A145" s="531"/>
      <c r="B145" s="319"/>
      <c r="C145" s="328"/>
      <c r="D145" s="328"/>
      <c r="E145" s="328"/>
      <c r="F145" s="320"/>
      <c r="G145" s="537"/>
      <c r="H145" s="537"/>
      <c r="I145" s="537"/>
      <c r="J145" s="537"/>
      <c r="K145" s="537"/>
      <c r="L145" s="537"/>
      <c r="M145" s="537"/>
      <c r="N145" s="537"/>
      <c r="O145" s="537"/>
      <c r="P145" s="537"/>
      <c r="Q145" s="537"/>
      <c r="R145" s="537"/>
      <c r="S145" s="537"/>
      <c r="T145" s="537"/>
      <c r="U145" s="537"/>
      <c r="V145" s="537"/>
      <c r="W145" s="537"/>
      <c r="X145" s="537"/>
      <c r="Y145" s="537"/>
      <c r="Z145" s="537"/>
      <c r="AA145" s="538"/>
      <c r="AB145" s="543"/>
      <c r="AC145" s="537"/>
      <c r="AD145" s="537"/>
      <c r="AE145" s="537"/>
      <c r="AF145" s="537"/>
      <c r="AG145" s="537"/>
      <c r="AH145" s="537"/>
      <c r="AI145" s="537"/>
      <c r="AJ145" s="537"/>
      <c r="AK145" s="537"/>
      <c r="AL145" s="537"/>
      <c r="AM145" s="537"/>
      <c r="AN145" s="537"/>
      <c r="AO145" s="537"/>
      <c r="AP145" s="537"/>
      <c r="AQ145" s="537"/>
      <c r="AR145" s="537"/>
      <c r="AS145" s="537"/>
      <c r="AT145" s="537"/>
      <c r="AU145" s="537"/>
      <c r="AV145" s="537"/>
      <c r="AW145" s="537"/>
      <c r="AX145" s="544"/>
      <c r="AY145">
        <f t="shared" si="2"/>
        <v>0</v>
      </c>
    </row>
    <row r="146" spans="1:51" ht="14.25" hidden="1" customHeight="1" x14ac:dyDescent="0.15">
      <c r="A146" s="531"/>
      <c r="B146" s="319"/>
      <c r="C146" s="328"/>
      <c r="D146" s="328"/>
      <c r="E146" s="328"/>
      <c r="F146" s="320"/>
      <c r="G146" s="539"/>
      <c r="H146" s="539"/>
      <c r="I146" s="539"/>
      <c r="J146" s="539"/>
      <c r="K146" s="539"/>
      <c r="L146" s="539"/>
      <c r="M146" s="539"/>
      <c r="N146" s="539"/>
      <c r="O146" s="539"/>
      <c r="P146" s="539"/>
      <c r="Q146" s="539"/>
      <c r="R146" s="539"/>
      <c r="S146" s="539"/>
      <c r="T146" s="539"/>
      <c r="U146" s="539"/>
      <c r="V146" s="539"/>
      <c r="W146" s="539"/>
      <c r="X146" s="539"/>
      <c r="Y146" s="539"/>
      <c r="Z146" s="539"/>
      <c r="AA146" s="540"/>
      <c r="AB146" s="545"/>
      <c r="AC146" s="539"/>
      <c r="AD146" s="539"/>
      <c r="AE146" s="539"/>
      <c r="AF146" s="539"/>
      <c r="AG146" s="539"/>
      <c r="AH146" s="539"/>
      <c r="AI146" s="539"/>
      <c r="AJ146" s="539"/>
      <c r="AK146" s="539"/>
      <c r="AL146" s="539"/>
      <c r="AM146" s="539"/>
      <c r="AN146" s="539"/>
      <c r="AO146" s="539"/>
      <c r="AP146" s="539"/>
      <c r="AQ146" s="539"/>
      <c r="AR146" s="539"/>
      <c r="AS146" s="539"/>
      <c r="AT146" s="539"/>
      <c r="AU146" s="539"/>
      <c r="AV146" s="539"/>
      <c r="AW146" s="539"/>
      <c r="AX146" s="546"/>
      <c r="AY146">
        <f t="shared" si="2"/>
        <v>0</v>
      </c>
    </row>
    <row r="147" spans="1:51" ht="14.25" hidden="1" customHeight="1" x14ac:dyDescent="0.15">
      <c r="A147" s="531"/>
      <c r="B147" s="321"/>
      <c r="C147" s="278"/>
      <c r="D147" s="278"/>
      <c r="E147" s="278"/>
      <c r="F147" s="279"/>
      <c r="G147" s="541"/>
      <c r="H147" s="541"/>
      <c r="I147" s="541"/>
      <c r="J147" s="541"/>
      <c r="K147" s="541"/>
      <c r="L147" s="541"/>
      <c r="M147" s="541"/>
      <c r="N147" s="541"/>
      <c r="O147" s="541"/>
      <c r="P147" s="541"/>
      <c r="Q147" s="541"/>
      <c r="R147" s="541"/>
      <c r="S147" s="541"/>
      <c r="T147" s="541"/>
      <c r="U147" s="541"/>
      <c r="V147" s="541"/>
      <c r="W147" s="541"/>
      <c r="X147" s="541"/>
      <c r="Y147" s="541"/>
      <c r="Z147" s="541"/>
      <c r="AA147" s="542"/>
      <c r="AB147" s="547"/>
      <c r="AC147" s="541"/>
      <c r="AD147" s="541"/>
      <c r="AE147" s="539"/>
      <c r="AF147" s="539"/>
      <c r="AG147" s="539"/>
      <c r="AH147" s="539"/>
      <c r="AI147" s="539"/>
      <c r="AJ147" s="539"/>
      <c r="AK147" s="539"/>
      <c r="AL147" s="539"/>
      <c r="AM147" s="539"/>
      <c r="AN147" s="539"/>
      <c r="AO147" s="539"/>
      <c r="AP147" s="539"/>
      <c r="AQ147" s="539"/>
      <c r="AR147" s="539"/>
      <c r="AS147" s="539"/>
      <c r="AT147" s="539"/>
      <c r="AU147" s="541"/>
      <c r="AV147" s="541"/>
      <c r="AW147" s="541"/>
      <c r="AX147" s="548"/>
      <c r="AY147">
        <f t="shared" si="2"/>
        <v>0</v>
      </c>
    </row>
    <row r="148" spans="1:51" ht="18.75" hidden="1" customHeight="1" x14ac:dyDescent="0.15">
      <c r="A148" s="531"/>
      <c r="B148" s="317" t="s">
        <v>295</v>
      </c>
      <c r="C148" s="326"/>
      <c r="D148" s="326"/>
      <c r="E148" s="326"/>
      <c r="F148" s="318"/>
      <c r="G148" s="458" t="s">
        <v>296</v>
      </c>
      <c r="H148" s="459"/>
      <c r="I148" s="459"/>
      <c r="J148" s="459"/>
      <c r="K148" s="459"/>
      <c r="L148" s="459"/>
      <c r="M148" s="459"/>
      <c r="N148" s="459"/>
      <c r="O148" s="460"/>
      <c r="P148" s="464" t="s">
        <v>297</v>
      </c>
      <c r="Q148" s="459"/>
      <c r="R148" s="459"/>
      <c r="S148" s="459"/>
      <c r="T148" s="459"/>
      <c r="U148" s="459"/>
      <c r="V148" s="459"/>
      <c r="W148" s="459"/>
      <c r="X148" s="460"/>
      <c r="Y148" s="466"/>
      <c r="Z148" s="467"/>
      <c r="AA148" s="468"/>
      <c r="AB148" s="469" t="s">
        <v>59</v>
      </c>
      <c r="AC148" s="470"/>
      <c r="AD148" s="471"/>
      <c r="AE148" s="475" t="s">
        <v>33</v>
      </c>
      <c r="AF148" s="475"/>
      <c r="AG148" s="475"/>
      <c r="AH148" s="475"/>
      <c r="AI148" s="475" t="s">
        <v>34</v>
      </c>
      <c r="AJ148" s="475"/>
      <c r="AK148" s="475"/>
      <c r="AL148" s="475"/>
      <c r="AM148" s="475" t="s">
        <v>60</v>
      </c>
      <c r="AN148" s="475"/>
      <c r="AO148" s="475"/>
      <c r="AP148" s="475"/>
      <c r="AQ148" s="476" t="s">
        <v>81</v>
      </c>
      <c r="AR148" s="477"/>
      <c r="AS148" s="477"/>
      <c r="AT148" s="478"/>
      <c r="AU148" s="479" t="s">
        <v>82</v>
      </c>
      <c r="AV148" s="479"/>
      <c r="AW148" s="479"/>
      <c r="AX148" s="480"/>
      <c r="AY148">
        <f t="shared" si="2"/>
        <v>0</v>
      </c>
    </row>
    <row r="149" spans="1:51" ht="18.75" hidden="1" customHeight="1" x14ac:dyDescent="0.15">
      <c r="A149" s="531"/>
      <c r="B149" s="319"/>
      <c r="C149" s="328"/>
      <c r="D149" s="328"/>
      <c r="E149" s="328"/>
      <c r="F149" s="320"/>
      <c r="G149" s="461"/>
      <c r="H149" s="462"/>
      <c r="I149" s="462"/>
      <c r="J149" s="462"/>
      <c r="K149" s="462"/>
      <c r="L149" s="462"/>
      <c r="M149" s="462"/>
      <c r="N149" s="462"/>
      <c r="O149" s="463"/>
      <c r="P149" s="465"/>
      <c r="Q149" s="462"/>
      <c r="R149" s="462"/>
      <c r="S149" s="462"/>
      <c r="T149" s="462"/>
      <c r="U149" s="462"/>
      <c r="V149" s="462"/>
      <c r="W149" s="462"/>
      <c r="X149" s="463"/>
      <c r="Y149" s="466"/>
      <c r="Z149" s="467"/>
      <c r="AA149" s="468"/>
      <c r="AB149" s="472"/>
      <c r="AC149" s="473"/>
      <c r="AD149" s="474"/>
      <c r="AE149" s="475"/>
      <c r="AF149" s="475"/>
      <c r="AG149" s="475"/>
      <c r="AH149" s="475"/>
      <c r="AI149" s="475"/>
      <c r="AJ149" s="475"/>
      <c r="AK149" s="475"/>
      <c r="AL149" s="475"/>
      <c r="AM149" s="475"/>
      <c r="AN149" s="475"/>
      <c r="AO149" s="475"/>
      <c r="AP149" s="475"/>
      <c r="AQ149" s="481"/>
      <c r="AR149" s="482"/>
      <c r="AS149" s="483" t="s">
        <v>83</v>
      </c>
      <c r="AT149" s="484"/>
      <c r="AU149" s="482"/>
      <c r="AV149" s="482"/>
      <c r="AW149" s="462" t="s">
        <v>84</v>
      </c>
      <c r="AX149" s="485"/>
      <c r="AY149">
        <f t="shared" si="2"/>
        <v>0</v>
      </c>
    </row>
    <row r="150" spans="1:51" ht="23.25" hidden="1" customHeight="1" x14ac:dyDescent="0.15">
      <c r="A150" s="531"/>
      <c r="B150" s="319"/>
      <c r="C150" s="328"/>
      <c r="D150" s="328"/>
      <c r="E150" s="328"/>
      <c r="F150" s="320"/>
      <c r="G150" s="486"/>
      <c r="H150" s="487"/>
      <c r="I150" s="487"/>
      <c r="J150" s="487"/>
      <c r="K150" s="487"/>
      <c r="L150" s="487"/>
      <c r="M150" s="487"/>
      <c r="N150" s="487"/>
      <c r="O150" s="488"/>
      <c r="P150" s="487"/>
      <c r="Q150" s="495"/>
      <c r="R150" s="495"/>
      <c r="S150" s="495"/>
      <c r="T150" s="495"/>
      <c r="U150" s="495"/>
      <c r="V150" s="495"/>
      <c r="W150" s="495"/>
      <c r="X150" s="496"/>
      <c r="Y150" s="501" t="s">
        <v>298</v>
      </c>
      <c r="Z150" s="502"/>
      <c r="AA150" s="503"/>
      <c r="AB150" s="504"/>
      <c r="AC150" s="504"/>
      <c r="AD150" s="504"/>
      <c r="AE150" s="403"/>
      <c r="AF150" s="404"/>
      <c r="AG150" s="404"/>
      <c r="AH150" s="404"/>
      <c r="AI150" s="403"/>
      <c r="AJ150" s="404"/>
      <c r="AK150" s="404"/>
      <c r="AL150" s="404"/>
      <c r="AM150" s="403"/>
      <c r="AN150" s="404"/>
      <c r="AO150" s="404"/>
      <c r="AP150" s="404"/>
      <c r="AQ150" s="405"/>
      <c r="AR150" s="406"/>
      <c r="AS150" s="406"/>
      <c r="AT150" s="407"/>
      <c r="AU150" s="404"/>
      <c r="AV150" s="404"/>
      <c r="AW150" s="404"/>
      <c r="AX150" s="408"/>
      <c r="AY150">
        <f t="shared" si="2"/>
        <v>0</v>
      </c>
    </row>
    <row r="151" spans="1:51" ht="23.25" hidden="1" customHeight="1" x14ac:dyDescent="0.15">
      <c r="A151" s="531"/>
      <c r="B151" s="319"/>
      <c r="C151" s="328"/>
      <c r="D151" s="328"/>
      <c r="E151" s="328"/>
      <c r="F151" s="320"/>
      <c r="G151" s="489"/>
      <c r="H151" s="490"/>
      <c r="I151" s="490"/>
      <c r="J151" s="490"/>
      <c r="K151" s="490"/>
      <c r="L151" s="490"/>
      <c r="M151" s="490"/>
      <c r="N151" s="490"/>
      <c r="O151" s="491"/>
      <c r="P151" s="497"/>
      <c r="Q151" s="497"/>
      <c r="R151" s="497"/>
      <c r="S151" s="497"/>
      <c r="T151" s="497"/>
      <c r="U151" s="497"/>
      <c r="V151" s="497"/>
      <c r="W151" s="497"/>
      <c r="X151" s="498"/>
      <c r="Y151" s="505" t="s">
        <v>88</v>
      </c>
      <c r="Z151" s="506"/>
      <c r="AA151" s="507"/>
      <c r="AB151" s="508"/>
      <c r="AC151" s="508"/>
      <c r="AD151" s="508"/>
      <c r="AE151" s="403"/>
      <c r="AF151" s="404"/>
      <c r="AG151" s="404"/>
      <c r="AH151" s="404"/>
      <c r="AI151" s="403"/>
      <c r="AJ151" s="404"/>
      <c r="AK151" s="404"/>
      <c r="AL151" s="404"/>
      <c r="AM151" s="403"/>
      <c r="AN151" s="404"/>
      <c r="AO151" s="404"/>
      <c r="AP151" s="404"/>
      <c r="AQ151" s="405"/>
      <c r="AR151" s="406"/>
      <c r="AS151" s="406"/>
      <c r="AT151" s="407"/>
      <c r="AU151" s="404"/>
      <c r="AV151" s="404"/>
      <c r="AW151" s="404"/>
      <c r="AX151" s="408"/>
      <c r="AY151">
        <f t="shared" si="2"/>
        <v>0</v>
      </c>
    </row>
    <row r="152" spans="1:51" ht="23.25" hidden="1" customHeight="1" x14ac:dyDescent="0.15">
      <c r="A152" s="531"/>
      <c r="B152" s="319"/>
      <c r="C152" s="328"/>
      <c r="D152" s="328"/>
      <c r="E152" s="328"/>
      <c r="F152" s="320"/>
      <c r="G152" s="509"/>
      <c r="H152" s="510"/>
      <c r="I152" s="510"/>
      <c r="J152" s="510"/>
      <c r="K152" s="510"/>
      <c r="L152" s="510"/>
      <c r="M152" s="510"/>
      <c r="N152" s="510"/>
      <c r="O152" s="511"/>
      <c r="P152" s="512"/>
      <c r="Q152" s="512"/>
      <c r="R152" s="512"/>
      <c r="S152" s="512"/>
      <c r="T152" s="512"/>
      <c r="U152" s="512"/>
      <c r="V152" s="512"/>
      <c r="W152" s="512"/>
      <c r="X152" s="513"/>
      <c r="Y152" s="505" t="s">
        <v>89</v>
      </c>
      <c r="Z152" s="506"/>
      <c r="AA152" s="507"/>
      <c r="AB152" s="514" t="s">
        <v>90</v>
      </c>
      <c r="AC152" s="514"/>
      <c r="AD152" s="514"/>
      <c r="AE152" s="453"/>
      <c r="AF152" s="454"/>
      <c r="AG152" s="454"/>
      <c r="AH152" s="454"/>
      <c r="AI152" s="453"/>
      <c r="AJ152" s="454"/>
      <c r="AK152" s="454"/>
      <c r="AL152" s="454"/>
      <c r="AM152" s="453"/>
      <c r="AN152" s="454"/>
      <c r="AO152" s="454"/>
      <c r="AP152" s="454"/>
      <c r="AQ152" s="405"/>
      <c r="AR152" s="406"/>
      <c r="AS152" s="406"/>
      <c r="AT152" s="407"/>
      <c r="AU152" s="404"/>
      <c r="AV152" s="404"/>
      <c r="AW152" s="404"/>
      <c r="AX152" s="408"/>
      <c r="AY152">
        <f t="shared" si="2"/>
        <v>0</v>
      </c>
    </row>
    <row r="153" spans="1:51" ht="18.75" hidden="1" customHeight="1" x14ac:dyDescent="0.15">
      <c r="A153" s="531"/>
      <c r="B153" s="317" t="s">
        <v>295</v>
      </c>
      <c r="C153" s="326"/>
      <c r="D153" s="326"/>
      <c r="E153" s="326"/>
      <c r="F153" s="318"/>
      <c r="G153" s="458" t="s">
        <v>296</v>
      </c>
      <c r="H153" s="459"/>
      <c r="I153" s="459"/>
      <c r="J153" s="459"/>
      <c r="K153" s="459"/>
      <c r="L153" s="459"/>
      <c r="M153" s="459"/>
      <c r="N153" s="459"/>
      <c r="O153" s="460"/>
      <c r="P153" s="464" t="s">
        <v>297</v>
      </c>
      <c r="Q153" s="459"/>
      <c r="R153" s="459"/>
      <c r="S153" s="459"/>
      <c r="T153" s="459"/>
      <c r="U153" s="459"/>
      <c r="V153" s="459"/>
      <c r="W153" s="459"/>
      <c r="X153" s="460"/>
      <c r="Y153" s="466"/>
      <c r="Z153" s="467"/>
      <c r="AA153" s="468"/>
      <c r="AB153" s="469" t="s">
        <v>59</v>
      </c>
      <c r="AC153" s="470"/>
      <c r="AD153" s="471"/>
      <c r="AE153" s="475" t="s">
        <v>33</v>
      </c>
      <c r="AF153" s="475"/>
      <c r="AG153" s="475"/>
      <c r="AH153" s="475"/>
      <c r="AI153" s="475" t="s">
        <v>34</v>
      </c>
      <c r="AJ153" s="475"/>
      <c r="AK153" s="475"/>
      <c r="AL153" s="475"/>
      <c r="AM153" s="475" t="s">
        <v>60</v>
      </c>
      <c r="AN153" s="475"/>
      <c r="AO153" s="475"/>
      <c r="AP153" s="475"/>
      <c r="AQ153" s="476" t="s">
        <v>81</v>
      </c>
      <c r="AR153" s="477"/>
      <c r="AS153" s="477"/>
      <c r="AT153" s="478"/>
      <c r="AU153" s="479" t="s">
        <v>82</v>
      </c>
      <c r="AV153" s="479"/>
      <c r="AW153" s="479"/>
      <c r="AX153" s="480"/>
      <c r="AY153">
        <f>COUNTA($G$510)</f>
        <v>0</v>
      </c>
    </row>
    <row r="154" spans="1:51" ht="18.75" hidden="1" customHeight="1" x14ac:dyDescent="0.15">
      <c r="A154" s="531"/>
      <c r="B154" s="319"/>
      <c r="C154" s="328"/>
      <c r="D154" s="328"/>
      <c r="E154" s="328"/>
      <c r="F154" s="320"/>
      <c r="G154" s="461"/>
      <c r="H154" s="462"/>
      <c r="I154" s="462"/>
      <c r="J154" s="462"/>
      <c r="K154" s="462"/>
      <c r="L154" s="462"/>
      <c r="M154" s="462"/>
      <c r="N154" s="462"/>
      <c r="O154" s="463"/>
      <c r="P154" s="465"/>
      <c r="Q154" s="462"/>
      <c r="R154" s="462"/>
      <c r="S154" s="462"/>
      <c r="T154" s="462"/>
      <c r="U154" s="462"/>
      <c r="V154" s="462"/>
      <c r="W154" s="462"/>
      <c r="X154" s="463"/>
      <c r="Y154" s="466"/>
      <c r="Z154" s="467"/>
      <c r="AA154" s="468"/>
      <c r="AB154" s="472"/>
      <c r="AC154" s="473"/>
      <c r="AD154" s="474"/>
      <c r="AE154" s="475"/>
      <c r="AF154" s="475"/>
      <c r="AG154" s="475"/>
      <c r="AH154" s="475"/>
      <c r="AI154" s="475"/>
      <c r="AJ154" s="475"/>
      <c r="AK154" s="475"/>
      <c r="AL154" s="475"/>
      <c r="AM154" s="475"/>
      <c r="AN154" s="475"/>
      <c r="AO154" s="475"/>
      <c r="AP154" s="475"/>
      <c r="AQ154" s="481"/>
      <c r="AR154" s="482"/>
      <c r="AS154" s="483" t="s">
        <v>83</v>
      </c>
      <c r="AT154" s="484"/>
      <c r="AU154" s="482"/>
      <c r="AV154" s="482"/>
      <c r="AW154" s="462" t="s">
        <v>84</v>
      </c>
      <c r="AX154" s="485"/>
      <c r="AY154">
        <f>$AY$508</f>
        <v>0</v>
      </c>
    </row>
    <row r="155" spans="1:51" ht="23.25" hidden="1" customHeight="1" x14ac:dyDescent="0.15">
      <c r="A155" s="531"/>
      <c r="B155" s="319"/>
      <c r="C155" s="328"/>
      <c r="D155" s="328"/>
      <c r="E155" s="328"/>
      <c r="F155" s="320"/>
      <c r="G155" s="486"/>
      <c r="H155" s="487"/>
      <c r="I155" s="487"/>
      <c r="J155" s="487"/>
      <c r="K155" s="487"/>
      <c r="L155" s="487"/>
      <c r="M155" s="487"/>
      <c r="N155" s="487"/>
      <c r="O155" s="488"/>
      <c r="P155" s="487"/>
      <c r="Q155" s="495"/>
      <c r="R155" s="495"/>
      <c r="S155" s="495"/>
      <c r="T155" s="495"/>
      <c r="U155" s="495"/>
      <c r="V155" s="495"/>
      <c r="W155" s="495"/>
      <c r="X155" s="496"/>
      <c r="Y155" s="501" t="s">
        <v>298</v>
      </c>
      <c r="Z155" s="502"/>
      <c r="AA155" s="503"/>
      <c r="AB155" s="504"/>
      <c r="AC155" s="504"/>
      <c r="AD155" s="504"/>
      <c r="AE155" s="403"/>
      <c r="AF155" s="404"/>
      <c r="AG155" s="404"/>
      <c r="AH155" s="404"/>
      <c r="AI155" s="403"/>
      <c r="AJ155" s="404"/>
      <c r="AK155" s="404"/>
      <c r="AL155" s="404"/>
      <c r="AM155" s="403"/>
      <c r="AN155" s="404"/>
      <c r="AO155" s="404"/>
      <c r="AP155" s="404"/>
      <c r="AQ155" s="405"/>
      <c r="AR155" s="406"/>
      <c r="AS155" s="406"/>
      <c r="AT155" s="407"/>
      <c r="AU155" s="404"/>
      <c r="AV155" s="404"/>
      <c r="AW155" s="404"/>
      <c r="AX155" s="408"/>
      <c r="AY155">
        <f>$AY$508</f>
        <v>0</v>
      </c>
    </row>
    <row r="156" spans="1:51" ht="23.25" hidden="1" customHeight="1" x14ac:dyDescent="0.15">
      <c r="A156" s="531"/>
      <c r="B156" s="319"/>
      <c r="C156" s="328"/>
      <c r="D156" s="328"/>
      <c r="E156" s="328"/>
      <c r="F156" s="320"/>
      <c r="G156" s="489"/>
      <c r="H156" s="490"/>
      <c r="I156" s="490"/>
      <c r="J156" s="490"/>
      <c r="K156" s="490"/>
      <c r="L156" s="490"/>
      <c r="M156" s="490"/>
      <c r="N156" s="490"/>
      <c r="O156" s="491"/>
      <c r="P156" s="497"/>
      <c r="Q156" s="497"/>
      <c r="R156" s="497"/>
      <c r="S156" s="497"/>
      <c r="T156" s="497"/>
      <c r="U156" s="497"/>
      <c r="V156" s="497"/>
      <c r="W156" s="497"/>
      <c r="X156" s="498"/>
      <c r="Y156" s="505" t="s">
        <v>88</v>
      </c>
      <c r="Z156" s="506"/>
      <c r="AA156" s="507"/>
      <c r="AB156" s="508"/>
      <c r="AC156" s="508"/>
      <c r="AD156" s="508"/>
      <c r="AE156" s="403"/>
      <c r="AF156" s="404"/>
      <c r="AG156" s="404"/>
      <c r="AH156" s="404"/>
      <c r="AI156" s="403"/>
      <c r="AJ156" s="404"/>
      <c r="AK156" s="404"/>
      <c r="AL156" s="404"/>
      <c r="AM156" s="403"/>
      <c r="AN156" s="404"/>
      <c r="AO156" s="404"/>
      <c r="AP156" s="404"/>
      <c r="AQ156" s="405"/>
      <c r="AR156" s="406"/>
      <c r="AS156" s="406"/>
      <c r="AT156" s="407"/>
      <c r="AU156" s="404"/>
      <c r="AV156" s="404"/>
      <c r="AW156" s="404"/>
      <c r="AX156" s="408"/>
      <c r="AY156">
        <f>$AY$508</f>
        <v>0</v>
      </c>
    </row>
    <row r="157" spans="1:51" ht="23.25" hidden="1" customHeight="1" x14ac:dyDescent="0.15">
      <c r="A157" s="531"/>
      <c r="B157" s="321"/>
      <c r="C157" s="278"/>
      <c r="D157" s="278"/>
      <c r="E157" s="278"/>
      <c r="F157" s="279"/>
      <c r="G157" s="509"/>
      <c r="H157" s="510"/>
      <c r="I157" s="510"/>
      <c r="J157" s="510"/>
      <c r="K157" s="510"/>
      <c r="L157" s="510"/>
      <c r="M157" s="510"/>
      <c r="N157" s="510"/>
      <c r="O157" s="511"/>
      <c r="P157" s="512"/>
      <c r="Q157" s="512"/>
      <c r="R157" s="512"/>
      <c r="S157" s="512"/>
      <c r="T157" s="512"/>
      <c r="U157" s="512"/>
      <c r="V157" s="512"/>
      <c r="W157" s="512"/>
      <c r="X157" s="513"/>
      <c r="Y157" s="505" t="s">
        <v>89</v>
      </c>
      <c r="Z157" s="506"/>
      <c r="AA157" s="507"/>
      <c r="AB157" s="514" t="s">
        <v>90</v>
      </c>
      <c r="AC157" s="514"/>
      <c r="AD157" s="514"/>
      <c r="AE157" s="453"/>
      <c r="AF157" s="454"/>
      <c r="AG157" s="454"/>
      <c r="AH157" s="454"/>
      <c r="AI157" s="453"/>
      <c r="AJ157" s="454"/>
      <c r="AK157" s="454"/>
      <c r="AL157" s="454"/>
      <c r="AM157" s="453"/>
      <c r="AN157" s="454"/>
      <c r="AO157" s="454"/>
      <c r="AP157" s="454"/>
      <c r="AQ157" s="405"/>
      <c r="AR157" s="406"/>
      <c r="AS157" s="406"/>
      <c r="AT157" s="407"/>
      <c r="AU157" s="404"/>
      <c r="AV157" s="404"/>
      <c r="AW157" s="404"/>
      <c r="AX157" s="408"/>
      <c r="AY157">
        <f>$AY$508</f>
        <v>0</v>
      </c>
    </row>
    <row r="158" spans="1:51" ht="18.75" hidden="1" customHeight="1" x14ac:dyDescent="0.15">
      <c r="A158" s="531"/>
      <c r="B158" s="317" t="s">
        <v>295</v>
      </c>
      <c r="C158" s="326"/>
      <c r="D158" s="326"/>
      <c r="E158" s="326"/>
      <c r="F158" s="318"/>
      <c r="G158" s="458" t="s">
        <v>296</v>
      </c>
      <c r="H158" s="459"/>
      <c r="I158" s="459"/>
      <c r="J158" s="459"/>
      <c r="K158" s="459"/>
      <c r="L158" s="459"/>
      <c r="M158" s="459"/>
      <c r="N158" s="459"/>
      <c r="O158" s="460"/>
      <c r="P158" s="464" t="s">
        <v>297</v>
      </c>
      <c r="Q158" s="459"/>
      <c r="R158" s="459"/>
      <c r="S158" s="459"/>
      <c r="T158" s="459"/>
      <c r="U158" s="459"/>
      <c r="V158" s="459"/>
      <c r="W158" s="459"/>
      <c r="X158" s="460"/>
      <c r="Y158" s="466"/>
      <c r="Z158" s="467"/>
      <c r="AA158" s="468"/>
      <c r="AB158" s="469" t="s">
        <v>59</v>
      </c>
      <c r="AC158" s="470"/>
      <c r="AD158" s="471"/>
      <c r="AE158" s="475" t="s">
        <v>33</v>
      </c>
      <c r="AF158" s="475"/>
      <c r="AG158" s="475"/>
      <c r="AH158" s="475"/>
      <c r="AI158" s="475" t="s">
        <v>34</v>
      </c>
      <c r="AJ158" s="475"/>
      <c r="AK158" s="475"/>
      <c r="AL158" s="475"/>
      <c r="AM158" s="475" t="s">
        <v>60</v>
      </c>
      <c r="AN158" s="475"/>
      <c r="AO158" s="475"/>
      <c r="AP158" s="475"/>
      <c r="AQ158" s="476" t="s">
        <v>81</v>
      </c>
      <c r="AR158" s="477"/>
      <c r="AS158" s="477"/>
      <c r="AT158" s="478"/>
      <c r="AU158" s="479" t="s">
        <v>82</v>
      </c>
      <c r="AV158" s="479"/>
      <c r="AW158" s="479"/>
      <c r="AX158" s="480"/>
      <c r="AY158">
        <f>COUNTA($G$515)</f>
        <v>0</v>
      </c>
    </row>
    <row r="159" spans="1:51" ht="18.75" hidden="1" customHeight="1" x14ac:dyDescent="0.15">
      <c r="A159" s="531"/>
      <c r="B159" s="319"/>
      <c r="C159" s="328"/>
      <c r="D159" s="328"/>
      <c r="E159" s="328"/>
      <c r="F159" s="320"/>
      <c r="G159" s="461"/>
      <c r="H159" s="462"/>
      <c r="I159" s="462"/>
      <c r="J159" s="462"/>
      <c r="K159" s="462"/>
      <c r="L159" s="462"/>
      <c r="M159" s="462"/>
      <c r="N159" s="462"/>
      <c r="O159" s="463"/>
      <c r="P159" s="465"/>
      <c r="Q159" s="462"/>
      <c r="R159" s="462"/>
      <c r="S159" s="462"/>
      <c r="T159" s="462"/>
      <c r="U159" s="462"/>
      <c r="V159" s="462"/>
      <c r="W159" s="462"/>
      <c r="X159" s="463"/>
      <c r="Y159" s="466"/>
      <c r="Z159" s="467"/>
      <c r="AA159" s="468"/>
      <c r="AB159" s="472"/>
      <c r="AC159" s="473"/>
      <c r="AD159" s="474"/>
      <c r="AE159" s="475"/>
      <c r="AF159" s="475"/>
      <c r="AG159" s="475"/>
      <c r="AH159" s="475"/>
      <c r="AI159" s="475"/>
      <c r="AJ159" s="475"/>
      <c r="AK159" s="475"/>
      <c r="AL159" s="475"/>
      <c r="AM159" s="475"/>
      <c r="AN159" s="475"/>
      <c r="AO159" s="475"/>
      <c r="AP159" s="475"/>
      <c r="AQ159" s="481"/>
      <c r="AR159" s="482"/>
      <c r="AS159" s="483" t="s">
        <v>83</v>
      </c>
      <c r="AT159" s="484"/>
      <c r="AU159" s="482"/>
      <c r="AV159" s="482"/>
      <c r="AW159" s="462" t="s">
        <v>84</v>
      </c>
      <c r="AX159" s="485"/>
      <c r="AY159">
        <f>$AY$513</f>
        <v>0</v>
      </c>
    </row>
    <row r="160" spans="1:51" ht="23.25" hidden="1" customHeight="1" x14ac:dyDescent="0.15">
      <c r="A160" s="531"/>
      <c r="B160" s="319"/>
      <c r="C160" s="328"/>
      <c r="D160" s="328"/>
      <c r="E160" s="328"/>
      <c r="F160" s="320"/>
      <c r="G160" s="486"/>
      <c r="H160" s="487"/>
      <c r="I160" s="487"/>
      <c r="J160" s="487"/>
      <c r="K160" s="487"/>
      <c r="L160" s="487"/>
      <c r="M160" s="487"/>
      <c r="N160" s="487"/>
      <c r="O160" s="488"/>
      <c r="P160" s="487"/>
      <c r="Q160" s="495"/>
      <c r="R160" s="495"/>
      <c r="S160" s="495"/>
      <c r="T160" s="495"/>
      <c r="U160" s="495"/>
      <c r="V160" s="495"/>
      <c r="W160" s="495"/>
      <c r="X160" s="496"/>
      <c r="Y160" s="501" t="s">
        <v>298</v>
      </c>
      <c r="Z160" s="502"/>
      <c r="AA160" s="503"/>
      <c r="AB160" s="504"/>
      <c r="AC160" s="504"/>
      <c r="AD160" s="504"/>
      <c r="AE160" s="403"/>
      <c r="AF160" s="404"/>
      <c r="AG160" s="404"/>
      <c r="AH160" s="404"/>
      <c r="AI160" s="403"/>
      <c r="AJ160" s="404"/>
      <c r="AK160" s="404"/>
      <c r="AL160" s="404"/>
      <c r="AM160" s="403"/>
      <c r="AN160" s="404"/>
      <c r="AO160" s="404"/>
      <c r="AP160" s="404"/>
      <c r="AQ160" s="405"/>
      <c r="AR160" s="406"/>
      <c r="AS160" s="406"/>
      <c r="AT160" s="407"/>
      <c r="AU160" s="404"/>
      <c r="AV160" s="404"/>
      <c r="AW160" s="404"/>
      <c r="AX160" s="408"/>
      <c r="AY160">
        <f>$AY$513</f>
        <v>0</v>
      </c>
    </row>
    <row r="161" spans="1:51" ht="23.25" hidden="1" customHeight="1" x14ac:dyDescent="0.15">
      <c r="A161" s="531"/>
      <c r="B161" s="319"/>
      <c r="C161" s="328"/>
      <c r="D161" s="328"/>
      <c r="E161" s="328"/>
      <c r="F161" s="320"/>
      <c r="G161" s="489"/>
      <c r="H161" s="490"/>
      <c r="I161" s="490"/>
      <c r="J161" s="490"/>
      <c r="K161" s="490"/>
      <c r="L161" s="490"/>
      <c r="M161" s="490"/>
      <c r="N161" s="490"/>
      <c r="O161" s="491"/>
      <c r="P161" s="497"/>
      <c r="Q161" s="497"/>
      <c r="R161" s="497"/>
      <c r="S161" s="497"/>
      <c r="T161" s="497"/>
      <c r="U161" s="497"/>
      <c r="V161" s="497"/>
      <c r="W161" s="497"/>
      <c r="X161" s="498"/>
      <c r="Y161" s="505" t="s">
        <v>88</v>
      </c>
      <c r="Z161" s="506"/>
      <c r="AA161" s="507"/>
      <c r="AB161" s="508"/>
      <c r="AC161" s="508"/>
      <c r="AD161" s="508"/>
      <c r="AE161" s="403"/>
      <c r="AF161" s="404"/>
      <c r="AG161" s="404"/>
      <c r="AH161" s="404"/>
      <c r="AI161" s="403"/>
      <c r="AJ161" s="404"/>
      <c r="AK161" s="404"/>
      <c r="AL161" s="404"/>
      <c r="AM161" s="403"/>
      <c r="AN161" s="404"/>
      <c r="AO161" s="404"/>
      <c r="AP161" s="404"/>
      <c r="AQ161" s="405"/>
      <c r="AR161" s="406"/>
      <c r="AS161" s="406"/>
      <c r="AT161" s="407"/>
      <c r="AU161" s="404"/>
      <c r="AV161" s="404"/>
      <c r="AW161" s="404"/>
      <c r="AX161" s="408"/>
      <c r="AY161">
        <f>$AY$513</f>
        <v>0</v>
      </c>
    </row>
    <row r="162" spans="1:51" ht="23.25" hidden="1" customHeight="1" thickBot="1" x14ac:dyDescent="0.2">
      <c r="A162" s="532"/>
      <c r="B162" s="455"/>
      <c r="C162" s="456"/>
      <c r="D162" s="456"/>
      <c r="E162" s="456"/>
      <c r="F162" s="457"/>
      <c r="G162" s="492"/>
      <c r="H162" s="493"/>
      <c r="I162" s="493"/>
      <c r="J162" s="493"/>
      <c r="K162" s="493"/>
      <c r="L162" s="493"/>
      <c r="M162" s="493"/>
      <c r="N162" s="493"/>
      <c r="O162" s="494"/>
      <c r="P162" s="499"/>
      <c r="Q162" s="499"/>
      <c r="R162" s="499"/>
      <c r="S162" s="499"/>
      <c r="T162" s="499"/>
      <c r="U162" s="499"/>
      <c r="V162" s="499"/>
      <c r="W162" s="499"/>
      <c r="X162" s="500"/>
      <c r="Y162" s="409" t="s">
        <v>89</v>
      </c>
      <c r="Z162" s="410"/>
      <c r="AA162" s="411"/>
      <c r="AB162" s="412" t="s">
        <v>90</v>
      </c>
      <c r="AC162" s="412"/>
      <c r="AD162" s="412"/>
      <c r="AE162" s="413"/>
      <c r="AF162" s="414"/>
      <c r="AG162" s="414"/>
      <c r="AH162" s="414"/>
      <c r="AI162" s="413"/>
      <c r="AJ162" s="414"/>
      <c r="AK162" s="414"/>
      <c r="AL162" s="414"/>
      <c r="AM162" s="413"/>
      <c r="AN162" s="414"/>
      <c r="AO162" s="414"/>
      <c r="AP162" s="414"/>
      <c r="AQ162" s="415"/>
      <c r="AR162" s="416"/>
      <c r="AS162" s="416"/>
      <c r="AT162" s="417"/>
      <c r="AU162" s="414"/>
      <c r="AV162" s="414"/>
      <c r="AW162" s="414"/>
      <c r="AX162" s="418"/>
      <c r="AY162">
        <f>$AY$513</f>
        <v>0</v>
      </c>
    </row>
    <row r="163" spans="1:51" ht="61.5" hidden="1" customHeight="1" x14ac:dyDescent="0.15">
      <c r="A163" s="632" t="s">
        <v>778</v>
      </c>
      <c r="B163" s="633"/>
      <c r="C163" s="633"/>
      <c r="D163" s="633"/>
      <c r="E163" s="633"/>
      <c r="F163" s="634"/>
      <c r="G163" s="635"/>
      <c r="H163" s="636"/>
      <c r="I163" s="636"/>
      <c r="J163" s="636"/>
      <c r="K163" s="636"/>
      <c r="L163" s="636"/>
      <c r="M163" s="636"/>
      <c r="N163" s="636"/>
      <c r="O163" s="636"/>
      <c r="P163" s="636"/>
      <c r="Q163" s="636"/>
      <c r="R163" s="636"/>
      <c r="S163" s="636"/>
      <c r="T163" s="636"/>
      <c r="U163" s="636"/>
      <c r="V163" s="636"/>
      <c r="W163" s="636"/>
      <c r="X163" s="636"/>
      <c r="Y163" s="636"/>
      <c r="Z163" s="636"/>
      <c r="AA163" s="636"/>
      <c r="AB163" s="636"/>
      <c r="AC163" s="636"/>
      <c r="AD163" s="636"/>
      <c r="AE163" s="636"/>
      <c r="AF163" s="636"/>
      <c r="AG163" s="636"/>
      <c r="AH163" s="636"/>
      <c r="AI163" s="636"/>
      <c r="AJ163" s="636"/>
      <c r="AK163" s="636"/>
      <c r="AL163" s="636"/>
      <c r="AM163" s="636"/>
      <c r="AN163" s="636"/>
      <c r="AO163" s="636"/>
      <c r="AP163" s="636"/>
      <c r="AQ163" s="636"/>
      <c r="AR163" s="636"/>
      <c r="AS163" s="636"/>
      <c r="AT163" s="636"/>
      <c r="AU163" s="636"/>
      <c r="AV163" s="636"/>
      <c r="AW163" s="636"/>
      <c r="AX163" s="637"/>
    </row>
    <row r="164" spans="1:51" ht="17.25" hidden="1" customHeight="1" x14ac:dyDescent="0.15">
      <c r="A164" s="77"/>
      <c r="B164" s="78"/>
      <c r="C164" s="78"/>
      <c r="D164" s="78"/>
      <c r="E164" s="78"/>
      <c r="F164" s="79"/>
      <c r="G164" s="154"/>
      <c r="H164" s="155"/>
      <c r="I164" s="155"/>
      <c r="J164" s="155"/>
      <c r="K164" s="155"/>
      <c r="L164" s="155"/>
      <c r="M164" s="155"/>
      <c r="N164" s="155"/>
      <c r="O164" s="155"/>
      <c r="P164" s="155"/>
      <c r="Q164" s="155"/>
      <c r="R164" s="155"/>
      <c r="S164" s="155"/>
      <c r="T164" s="155"/>
      <c r="U164" s="155"/>
      <c r="V164" s="155"/>
      <c r="W164" s="155"/>
      <c r="X164" s="155"/>
      <c r="Y164" s="155"/>
      <c r="Z164" s="155"/>
      <c r="AA164" s="155"/>
      <c r="AB164" s="155"/>
      <c r="AC164" s="155"/>
      <c r="AD164" s="155"/>
      <c r="AE164" s="155"/>
      <c r="AF164" s="155"/>
      <c r="AG164" s="155"/>
      <c r="AH164" s="155"/>
      <c r="AI164" s="155"/>
      <c r="AJ164" s="155"/>
      <c r="AK164" s="155"/>
      <c r="AL164" s="155"/>
      <c r="AM164" s="155"/>
      <c r="AN164" s="155"/>
      <c r="AO164" s="155"/>
      <c r="AP164" s="155"/>
      <c r="AQ164" s="155"/>
      <c r="AR164" s="155"/>
      <c r="AS164" s="155"/>
      <c r="AT164" s="155"/>
      <c r="AU164" s="155"/>
      <c r="AV164" s="155"/>
      <c r="AW164" s="155"/>
      <c r="AX164" s="156"/>
    </row>
    <row r="165" spans="1:51" ht="27" hidden="1" customHeight="1" x14ac:dyDescent="0.15">
      <c r="A165" s="638" t="s">
        <v>779</v>
      </c>
      <c r="B165" s="639"/>
      <c r="C165" s="639"/>
      <c r="D165" s="639"/>
      <c r="E165" s="639"/>
      <c r="F165" s="640"/>
      <c r="G165" s="461" t="s">
        <v>57</v>
      </c>
      <c r="H165" s="462"/>
      <c r="I165" s="462"/>
      <c r="J165" s="462"/>
      <c r="K165" s="462"/>
      <c r="L165" s="462"/>
      <c r="M165" s="462"/>
      <c r="N165" s="462"/>
      <c r="O165" s="462"/>
      <c r="P165" s="465" t="s">
        <v>58</v>
      </c>
      <c r="Q165" s="462"/>
      <c r="R165" s="462"/>
      <c r="S165" s="462"/>
      <c r="T165" s="462"/>
      <c r="U165" s="462"/>
      <c r="V165" s="462"/>
      <c r="W165" s="462"/>
      <c r="X165" s="463"/>
      <c r="Y165" s="566"/>
      <c r="Z165" s="567"/>
      <c r="AA165" s="568"/>
      <c r="AB165" s="576" t="s">
        <v>59</v>
      </c>
      <c r="AC165" s="576"/>
      <c r="AD165" s="576"/>
      <c r="AE165" s="472" t="s">
        <v>33</v>
      </c>
      <c r="AF165" s="473"/>
      <c r="AG165" s="473"/>
      <c r="AH165" s="474"/>
      <c r="AI165" s="472" t="s">
        <v>34</v>
      </c>
      <c r="AJ165" s="473"/>
      <c r="AK165" s="473"/>
      <c r="AL165" s="474"/>
      <c r="AM165" s="472" t="s">
        <v>60</v>
      </c>
      <c r="AN165" s="473"/>
      <c r="AO165" s="473"/>
      <c r="AP165" s="474"/>
      <c r="AQ165" s="647" t="s">
        <v>61</v>
      </c>
      <c r="AR165" s="648"/>
      <c r="AS165" s="648"/>
      <c r="AT165" s="649"/>
      <c r="AU165" s="647" t="s">
        <v>62</v>
      </c>
      <c r="AV165" s="648"/>
      <c r="AW165" s="648"/>
      <c r="AX165" s="650"/>
    </row>
    <row r="166" spans="1:51" ht="23.25" hidden="1" customHeight="1" x14ac:dyDescent="0.15">
      <c r="A166" s="641"/>
      <c r="B166" s="642"/>
      <c r="C166" s="642"/>
      <c r="D166" s="642"/>
      <c r="E166" s="642"/>
      <c r="F166" s="643"/>
      <c r="G166" s="651"/>
      <c r="H166" s="652"/>
      <c r="I166" s="652"/>
      <c r="J166" s="652"/>
      <c r="K166" s="652"/>
      <c r="L166" s="652"/>
      <c r="M166" s="652"/>
      <c r="N166" s="652"/>
      <c r="O166" s="652"/>
      <c r="P166" s="655"/>
      <c r="Q166" s="487"/>
      <c r="R166" s="487"/>
      <c r="S166" s="487"/>
      <c r="T166" s="487"/>
      <c r="U166" s="487"/>
      <c r="V166" s="487"/>
      <c r="W166" s="487"/>
      <c r="X166" s="488"/>
      <c r="Y166" s="657" t="s">
        <v>64</v>
      </c>
      <c r="Z166" s="658"/>
      <c r="AA166" s="659"/>
      <c r="AB166" s="504"/>
      <c r="AC166" s="504"/>
      <c r="AD166" s="504"/>
      <c r="AE166" s="599"/>
      <c r="AF166" s="599"/>
      <c r="AG166" s="599"/>
      <c r="AH166" s="599"/>
      <c r="AI166" s="599"/>
      <c r="AJ166" s="599"/>
      <c r="AK166" s="599"/>
      <c r="AL166" s="599"/>
      <c r="AM166" s="599"/>
      <c r="AN166" s="599"/>
      <c r="AO166" s="599"/>
      <c r="AP166" s="599"/>
      <c r="AQ166" s="599"/>
      <c r="AR166" s="599"/>
      <c r="AS166" s="599"/>
      <c r="AT166" s="599"/>
      <c r="AU166" s="403"/>
      <c r="AV166" s="404"/>
      <c r="AW166" s="404"/>
      <c r="AX166" s="408"/>
    </row>
    <row r="167" spans="1:51" ht="23.25" hidden="1" customHeight="1" x14ac:dyDescent="0.15">
      <c r="A167" s="644"/>
      <c r="B167" s="645"/>
      <c r="C167" s="645"/>
      <c r="D167" s="645"/>
      <c r="E167" s="645"/>
      <c r="F167" s="646"/>
      <c r="G167" s="653"/>
      <c r="H167" s="654"/>
      <c r="I167" s="654"/>
      <c r="J167" s="654"/>
      <c r="K167" s="654"/>
      <c r="L167" s="654"/>
      <c r="M167" s="654"/>
      <c r="N167" s="654"/>
      <c r="O167" s="654"/>
      <c r="P167" s="656"/>
      <c r="Q167" s="510"/>
      <c r="R167" s="510"/>
      <c r="S167" s="510"/>
      <c r="T167" s="510"/>
      <c r="U167" s="510"/>
      <c r="V167" s="510"/>
      <c r="W167" s="510"/>
      <c r="X167" s="511"/>
      <c r="Y167" s="660" t="s">
        <v>67</v>
      </c>
      <c r="Z167" s="625"/>
      <c r="AA167" s="626"/>
      <c r="AB167" s="504"/>
      <c r="AC167" s="504"/>
      <c r="AD167" s="504"/>
      <c r="AE167" s="599"/>
      <c r="AF167" s="599"/>
      <c r="AG167" s="599"/>
      <c r="AH167" s="599"/>
      <c r="AI167" s="599"/>
      <c r="AJ167" s="599"/>
      <c r="AK167" s="599"/>
      <c r="AL167" s="599"/>
      <c r="AM167" s="599"/>
      <c r="AN167" s="599"/>
      <c r="AO167" s="599"/>
      <c r="AP167" s="599"/>
      <c r="AQ167" s="599"/>
      <c r="AR167" s="599"/>
      <c r="AS167" s="599"/>
      <c r="AT167" s="599"/>
      <c r="AU167" s="403"/>
      <c r="AV167" s="404"/>
      <c r="AW167" s="404"/>
      <c r="AX167" s="408"/>
    </row>
    <row r="168" spans="1:51" ht="23.25" hidden="1" customHeight="1" x14ac:dyDescent="0.15">
      <c r="A168" s="600" t="s">
        <v>68</v>
      </c>
      <c r="B168" s="601"/>
      <c r="C168" s="601"/>
      <c r="D168" s="601"/>
      <c r="E168" s="601"/>
      <c r="F168" s="602"/>
      <c r="G168" s="516" t="s">
        <v>69</v>
      </c>
      <c r="H168" s="516"/>
      <c r="I168" s="516"/>
      <c r="J168" s="516"/>
      <c r="K168" s="516"/>
      <c r="L168" s="516"/>
      <c r="M168" s="516"/>
      <c r="N168" s="516"/>
      <c r="O168" s="516"/>
      <c r="P168" s="516"/>
      <c r="Q168" s="516"/>
      <c r="R168" s="516"/>
      <c r="S168" s="516"/>
      <c r="T168" s="516"/>
      <c r="U168" s="516"/>
      <c r="V168" s="516"/>
      <c r="W168" s="516"/>
      <c r="X168" s="517"/>
      <c r="Y168" s="609"/>
      <c r="Z168" s="610"/>
      <c r="AA168" s="611"/>
      <c r="AB168" s="515" t="s">
        <v>59</v>
      </c>
      <c r="AC168" s="516"/>
      <c r="AD168" s="517"/>
      <c r="AE168" s="515" t="s">
        <v>33</v>
      </c>
      <c r="AF168" s="516"/>
      <c r="AG168" s="516"/>
      <c r="AH168" s="517"/>
      <c r="AI168" s="515" t="s">
        <v>34</v>
      </c>
      <c r="AJ168" s="516"/>
      <c r="AK168" s="516"/>
      <c r="AL168" s="517"/>
      <c r="AM168" s="515" t="s">
        <v>60</v>
      </c>
      <c r="AN168" s="516"/>
      <c r="AO168" s="516"/>
      <c r="AP168" s="517"/>
      <c r="AQ168" s="612" t="s">
        <v>70</v>
      </c>
      <c r="AR168" s="613"/>
      <c r="AS168" s="613"/>
      <c r="AT168" s="613"/>
      <c r="AU168" s="613"/>
      <c r="AV168" s="613"/>
      <c r="AW168" s="613"/>
      <c r="AX168" s="614"/>
    </row>
    <row r="169" spans="1:51" ht="23.25" hidden="1" customHeight="1" x14ac:dyDescent="0.15">
      <c r="A169" s="603"/>
      <c r="B169" s="604"/>
      <c r="C169" s="604"/>
      <c r="D169" s="604"/>
      <c r="E169" s="604"/>
      <c r="F169" s="605"/>
      <c r="G169" s="615" t="s">
        <v>113</v>
      </c>
      <c r="H169" s="616"/>
      <c r="I169" s="616"/>
      <c r="J169" s="616"/>
      <c r="K169" s="616"/>
      <c r="L169" s="616"/>
      <c r="M169" s="616"/>
      <c r="N169" s="616"/>
      <c r="O169" s="616"/>
      <c r="P169" s="616"/>
      <c r="Q169" s="616"/>
      <c r="R169" s="616"/>
      <c r="S169" s="616"/>
      <c r="T169" s="616"/>
      <c r="U169" s="616"/>
      <c r="V169" s="616"/>
      <c r="W169" s="616"/>
      <c r="X169" s="616"/>
      <c r="Y169" s="619" t="s">
        <v>68</v>
      </c>
      <c r="Z169" s="620"/>
      <c r="AA169" s="621"/>
      <c r="AB169" s="622"/>
      <c r="AC169" s="623"/>
      <c r="AD169" s="624"/>
      <c r="AE169" s="599"/>
      <c r="AF169" s="599"/>
      <c r="AG169" s="599"/>
      <c r="AH169" s="599"/>
      <c r="AI169" s="599"/>
      <c r="AJ169" s="599"/>
      <c r="AK169" s="599"/>
      <c r="AL169" s="599"/>
      <c r="AM169" s="599"/>
      <c r="AN169" s="599"/>
      <c r="AO169" s="599"/>
      <c r="AP169" s="599"/>
      <c r="AQ169" s="403"/>
      <c r="AR169" s="404"/>
      <c r="AS169" s="404"/>
      <c r="AT169" s="404"/>
      <c r="AU169" s="404"/>
      <c r="AV169" s="404"/>
      <c r="AW169" s="404"/>
      <c r="AX169" s="408"/>
    </row>
    <row r="170" spans="1:51" ht="46.5" hidden="1" customHeight="1" x14ac:dyDescent="0.15">
      <c r="A170" s="606"/>
      <c r="B170" s="607"/>
      <c r="C170" s="607"/>
      <c r="D170" s="607"/>
      <c r="E170" s="607"/>
      <c r="F170" s="608"/>
      <c r="G170" s="617"/>
      <c r="H170" s="618"/>
      <c r="I170" s="618"/>
      <c r="J170" s="618"/>
      <c r="K170" s="618"/>
      <c r="L170" s="618"/>
      <c r="M170" s="618"/>
      <c r="N170" s="618"/>
      <c r="O170" s="618"/>
      <c r="P170" s="618"/>
      <c r="Q170" s="618"/>
      <c r="R170" s="618"/>
      <c r="S170" s="618"/>
      <c r="T170" s="618"/>
      <c r="U170" s="618"/>
      <c r="V170" s="618"/>
      <c r="W170" s="618"/>
      <c r="X170" s="618"/>
      <c r="Y170" s="587" t="s">
        <v>73</v>
      </c>
      <c r="Z170" s="625"/>
      <c r="AA170" s="626"/>
      <c r="AB170" s="627" t="s">
        <v>113</v>
      </c>
      <c r="AC170" s="628"/>
      <c r="AD170" s="629"/>
      <c r="AE170" s="630"/>
      <c r="AF170" s="630"/>
      <c r="AG170" s="630"/>
      <c r="AH170" s="630"/>
      <c r="AI170" s="630"/>
      <c r="AJ170" s="630"/>
      <c r="AK170" s="630"/>
      <c r="AL170" s="630"/>
      <c r="AM170" s="630"/>
      <c r="AN170" s="630"/>
      <c r="AO170" s="630"/>
      <c r="AP170" s="630"/>
      <c r="AQ170" s="630"/>
      <c r="AR170" s="630"/>
      <c r="AS170" s="630"/>
      <c r="AT170" s="630"/>
      <c r="AU170" s="630"/>
      <c r="AV170" s="630"/>
      <c r="AW170" s="630"/>
      <c r="AX170" s="631"/>
    </row>
    <row r="171" spans="1:51" ht="20.25" hidden="1" customHeight="1" x14ac:dyDescent="0.15">
      <c r="A171" s="83"/>
      <c r="B171" s="84"/>
      <c r="C171" s="84"/>
      <c r="D171" s="84"/>
      <c r="E171" s="84"/>
      <c r="F171" s="85"/>
      <c r="G171" s="157"/>
      <c r="H171" s="158"/>
      <c r="I171" s="158"/>
      <c r="J171" s="158"/>
      <c r="K171" s="158"/>
      <c r="L171" s="158"/>
      <c r="M171" s="158"/>
      <c r="N171" s="158"/>
      <c r="O171" s="158"/>
      <c r="P171" s="158"/>
      <c r="Q171" s="158"/>
      <c r="R171" s="158"/>
      <c r="S171" s="158"/>
      <c r="T171" s="158"/>
      <c r="U171" s="158"/>
      <c r="V171" s="158"/>
      <c r="W171" s="158"/>
      <c r="X171" s="158"/>
      <c r="Y171" s="159"/>
      <c r="Z171" s="159"/>
      <c r="AA171" s="159"/>
      <c r="AB171" s="153"/>
      <c r="AC171" s="153"/>
      <c r="AD171" s="153"/>
      <c r="AE171" s="160"/>
      <c r="AF171" s="160"/>
      <c r="AG171" s="160"/>
      <c r="AH171" s="160"/>
      <c r="AI171" s="160"/>
      <c r="AJ171" s="160"/>
      <c r="AK171" s="160"/>
      <c r="AL171" s="160"/>
      <c r="AM171" s="160"/>
      <c r="AN171" s="160"/>
      <c r="AO171" s="160"/>
      <c r="AP171" s="160"/>
      <c r="AQ171" s="160"/>
      <c r="AR171" s="160"/>
      <c r="AS171" s="160"/>
      <c r="AT171" s="160"/>
      <c r="AU171" s="160"/>
      <c r="AV171" s="160"/>
      <c r="AW171" s="160"/>
      <c r="AX171" s="161"/>
    </row>
    <row r="172" spans="1:51" ht="18.75" hidden="1" customHeight="1" x14ac:dyDescent="0.15">
      <c r="A172" s="555" t="s">
        <v>780</v>
      </c>
      <c r="B172" s="590"/>
      <c r="C172" s="590"/>
      <c r="D172" s="590"/>
      <c r="E172" s="590"/>
      <c r="F172" s="591"/>
      <c r="G172" s="565" t="s">
        <v>79</v>
      </c>
      <c r="H172" s="533"/>
      <c r="I172" s="533"/>
      <c r="J172" s="533"/>
      <c r="K172" s="533"/>
      <c r="L172" s="533"/>
      <c r="M172" s="533"/>
      <c r="N172" s="533"/>
      <c r="O172" s="534"/>
      <c r="P172" s="535" t="s">
        <v>80</v>
      </c>
      <c r="Q172" s="533"/>
      <c r="R172" s="533"/>
      <c r="S172" s="533"/>
      <c r="T172" s="533"/>
      <c r="U172" s="533"/>
      <c r="V172" s="533"/>
      <c r="W172" s="533"/>
      <c r="X172" s="534"/>
      <c r="Y172" s="566"/>
      <c r="Z172" s="567"/>
      <c r="AA172" s="568"/>
      <c r="AB172" s="572" t="s">
        <v>59</v>
      </c>
      <c r="AC172" s="573"/>
      <c r="AD172" s="574"/>
      <c r="AE172" s="572" t="s">
        <v>33</v>
      </c>
      <c r="AF172" s="573"/>
      <c r="AG172" s="573"/>
      <c r="AH172" s="574"/>
      <c r="AI172" s="575" t="s">
        <v>34</v>
      </c>
      <c r="AJ172" s="575"/>
      <c r="AK172" s="575"/>
      <c r="AL172" s="572"/>
      <c r="AM172" s="575" t="s">
        <v>60</v>
      </c>
      <c r="AN172" s="575"/>
      <c r="AO172" s="575"/>
      <c r="AP172" s="572"/>
      <c r="AQ172" s="577" t="s">
        <v>81</v>
      </c>
      <c r="AR172" s="578"/>
      <c r="AS172" s="578"/>
      <c r="AT172" s="579"/>
      <c r="AU172" s="533" t="s">
        <v>82</v>
      </c>
      <c r="AV172" s="533"/>
      <c r="AW172" s="533"/>
      <c r="AX172" s="536"/>
    </row>
    <row r="173" spans="1:51" ht="18.75" hidden="1" customHeight="1" x14ac:dyDescent="0.15">
      <c r="A173" s="592"/>
      <c r="B173" s="593"/>
      <c r="C173" s="593"/>
      <c r="D173" s="593"/>
      <c r="E173" s="593"/>
      <c r="F173" s="594"/>
      <c r="G173" s="461"/>
      <c r="H173" s="462"/>
      <c r="I173" s="462"/>
      <c r="J173" s="462"/>
      <c r="K173" s="462"/>
      <c r="L173" s="462"/>
      <c r="M173" s="462"/>
      <c r="N173" s="462"/>
      <c r="O173" s="463"/>
      <c r="P173" s="465"/>
      <c r="Q173" s="462"/>
      <c r="R173" s="462"/>
      <c r="S173" s="462"/>
      <c r="T173" s="462"/>
      <c r="U173" s="462"/>
      <c r="V173" s="462"/>
      <c r="W173" s="462"/>
      <c r="X173" s="463"/>
      <c r="Y173" s="569"/>
      <c r="Z173" s="570"/>
      <c r="AA173" s="571"/>
      <c r="AB173" s="472"/>
      <c r="AC173" s="473"/>
      <c r="AD173" s="474"/>
      <c r="AE173" s="472"/>
      <c r="AF173" s="473"/>
      <c r="AG173" s="473"/>
      <c r="AH173" s="474"/>
      <c r="AI173" s="576"/>
      <c r="AJ173" s="576"/>
      <c r="AK173" s="576"/>
      <c r="AL173" s="472"/>
      <c r="AM173" s="576"/>
      <c r="AN173" s="576"/>
      <c r="AO173" s="576"/>
      <c r="AP173" s="472"/>
      <c r="AQ173" s="580"/>
      <c r="AR173" s="581"/>
      <c r="AS173" s="483" t="s">
        <v>83</v>
      </c>
      <c r="AT173" s="484"/>
      <c r="AU173" s="482"/>
      <c r="AV173" s="482"/>
      <c r="AW173" s="462" t="s">
        <v>84</v>
      </c>
      <c r="AX173" s="485"/>
    </row>
    <row r="174" spans="1:51" ht="23.25" hidden="1" customHeight="1" x14ac:dyDescent="0.15">
      <c r="A174" s="595"/>
      <c r="B174" s="593"/>
      <c r="C174" s="593"/>
      <c r="D174" s="593"/>
      <c r="E174" s="593"/>
      <c r="F174" s="594"/>
      <c r="G174" s="525"/>
      <c r="H174" s="526"/>
      <c r="I174" s="526"/>
      <c r="J174" s="526"/>
      <c r="K174" s="526"/>
      <c r="L174" s="526"/>
      <c r="M174" s="526"/>
      <c r="N174" s="526"/>
      <c r="O174" s="582"/>
      <c r="P174" s="487"/>
      <c r="Q174" s="487"/>
      <c r="R174" s="487"/>
      <c r="S174" s="487"/>
      <c r="T174" s="487"/>
      <c r="U174" s="487"/>
      <c r="V174" s="487"/>
      <c r="W174" s="487"/>
      <c r="X174" s="488"/>
      <c r="Y174" s="587" t="s">
        <v>85</v>
      </c>
      <c r="Z174" s="588"/>
      <c r="AA174" s="589"/>
      <c r="AB174" s="504"/>
      <c r="AC174" s="504"/>
      <c r="AD174" s="504"/>
      <c r="AE174" s="403"/>
      <c r="AF174" s="404"/>
      <c r="AG174" s="404"/>
      <c r="AH174" s="404"/>
      <c r="AI174" s="403"/>
      <c r="AJ174" s="404"/>
      <c r="AK174" s="404"/>
      <c r="AL174" s="404"/>
      <c r="AM174" s="403"/>
      <c r="AN174" s="404"/>
      <c r="AO174" s="404"/>
      <c r="AP174" s="404"/>
      <c r="AQ174" s="405"/>
      <c r="AR174" s="406"/>
      <c r="AS174" s="406"/>
      <c r="AT174" s="407"/>
      <c r="AU174" s="404"/>
      <c r="AV174" s="404"/>
      <c r="AW174" s="404"/>
      <c r="AX174" s="408"/>
    </row>
    <row r="175" spans="1:51" ht="23.25" hidden="1" customHeight="1" x14ac:dyDescent="0.15">
      <c r="A175" s="596"/>
      <c r="B175" s="597"/>
      <c r="C175" s="597"/>
      <c r="D175" s="597"/>
      <c r="E175" s="597"/>
      <c r="F175" s="598"/>
      <c r="G175" s="583"/>
      <c r="H175" s="584"/>
      <c r="I175" s="584"/>
      <c r="J175" s="584"/>
      <c r="K175" s="584"/>
      <c r="L175" s="584"/>
      <c r="M175" s="584"/>
      <c r="N175" s="584"/>
      <c r="O175" s="585"/>
      <c r="P175" s="490"/>
      <c r="Q175" s="490"/>
      <c r="R175" s="490"/>
      <c r="S175" s="490"/>
      <c r="T175" s="490"/>
      <c r="U175" s="490"/>
      <c r="V175" s="490"/>
      <c r="W175" s="490"/>
      <c r="X175" s="491"/>
      <c r="Y175" s="515" t="s">
        <v>88</v>
      </c>
      <c r="Z175" s="516"/>
      <c r="AA175" s="517"/>
      <c r="AB175" s="508"/>
      <c r="AC175" s="508"/>
      <c r="AD175" s="508"/>
      <c r="AE175" s="403"/>
      <c r="AF175" s="404"/>
      <c r="AG175" s="404"/>
      <c r="AH175" s="404"/>
      <c r="AI175" s="403"/>
      <c r="AJ175" s="404"/>
      <c r="AK175" s="404"/>
      <c r="AL175" s="404"/>
      <c r="AM175" s="403"/>
      <c r="AN175" s="404"/>
      <c r="AO175" s="404"/>
      <c r="AP175" s="404"/>
      <c r="AQ175" s="405"/>
      <c r="AR175" s="406"/>
      <c r="AS175" s="406"/>
      <c r="AT175" s="407"/>
      <c r="AU175" s="404"/>
      <c r="AV175" s="404"/>
      <c r="AW175" s="404"/>
      <c r="AX175" s="408"/>
    </row>
    <row r="176" spans="1:51" ht="23.25" hidden="1" customHeight="1" x14ac:dyDescent="0.15">
      <c r="A176" s="595"/>
      <c r="B176" s="593"/>
      <c r="C176" s="593"/>
      <c r="D176" s="593"/>
      <c r="E176" s="593"/>
      <c r="F176" s="594"/>
      <c r="G176" s="552"/>
      <c r="H176" s="553"/>
      <c r="I176" s="553"/>
      <c r="J176" s="553"/>
      <c r="K176" s="553"/>
      <c r="L176" s="553"/>
      <c r="M176" s="553"/>
      <c r="N176" s="553"/>
      <c r="O176" s="586"/>
      <c r="P176" s="510"/>
      <c r="Q176" s="510"/>
      <c r="R176" s="510"/>
      <c r="S176" s="510"/>
      <c r="T176" s="510"/>
      <c r="U176" s="510"/>
      <c r="V176" s="510"/>
      <c r="W176" s="510"/>
      <c r="X176" s="511"/>
      <c r="Y176" s="515" t="s">
        <v>89</v>
      </c>
      <c r="Z176" s="516"/>
      <c r="AA176" s="517"/>
      <c r="AB176" s="518" t="s">
        <v>90</v>
      </c>
      <c r="AC176" s="518"/>
      <c r="AD176" s="518"/>
      <c r="AE176" s="403"/>
      <c r="AF176" s="404"/>
      <c r="AG176" s="404"/>
      <c r="AH176" s="404"/>
      <c r="AI176" s="403"/>
      <c r="AJ176" s="404"/>
      <c r="AK176" s="404"/>
      <c r="AL176" s="404"/>
      <c r="AM176" s="403"/>
      <c r="AN176" s="404"/>
      <c r="AO176" s="404"/>
      <c r="AP176" s="404"/>
      <c r="AQ176" s="405"/>
      <c r="AR176" s="406"/>
      <c r="AS176" s="406"/>
      <c r="AT176" s="407"/>
      <c r="AU176" s="404"/>
      <c r="AV176" s="404"/>
      <c r="AW176" s="404"/>
      <c r="AX176" s="408"/>
    </row>
    <row r="177" spans="1:51" ht="23.25" hidden="1" customHeight="1" x14ac:dyDescent="0.15">
      <c r="A177" s="519" t="s">
        <v>781</v>
      </c>
      <c r="B177" s="520"/>
      <c r="C177" s="520"/>
      <c r="D177" s="520"/>
      <c r="E177" s="520"/>
      <c r="F177" s="521"/>
      <c r="G177" s="525"/>
      <c r="H177" s="526"/>
      <c r="I177" s="526"/>
      <c r="J177" s="526"/>
      <c r="K177" s="526"/>
      <c r="L177" s="526"/>
      <c r="M177" s="526"/>
      <c r="N177" s="526"/>
      <c r="O177" s="526"/>
      <c r="P177" s="526"/>
      <c r="Q177" s="526"/>
      <c r="R177" s="526"/>
      <c r="S177" s="526"/>
      <c r="T177" s="526"/>
      <c r="U177" s="526"/>
      <c r="V177" s="526"/>
      <c r="W177" s="526"/>
      <c r="X177" s="526"/>
      <c r="Y177" s="526"/>
      <c r="Z177" s="526"/>
      <c r="AA177" s="526"/>
      <c r="AB177" s="526"/>
      <c r="AC177" s="526"/>
      <c r="AD177" s="526"/>
      <c r="AE177" s="526"/>
      <c r="AF177" s="526"/>
      <c r="AG177" s="526"/>
      <c r="AH177" s="526"/>
      <c r="AI177" s="526"/>
      <c r="AJ177" s="526"/>
      <c r="AK177" s="526"/>
      <c r="AL177" s="526"/>
      <c r="AM177" s="526"/>
      <c r="AN177" s="526"/>
      <c r="AO177" s="526"/>
      <c r="AP177" s="526"/>
      <c r="AQ177" s="526"/>
      <c r="AR177" s="526"/>
      <c r="AS177" s="526"/>
      <c r="AT177" s="526"/>
      <c r="AU177" s="526"/>
      <c r="AV177" s="526"/>
      <c r="AW177" s="526"/>
      <c r="AX177" s="527"/>
    </row>
    <row r="178" spans="1:51" ht="90" hidden="1" customHeight="1" x14ac:dyDescent="0.15">
      <c r="A178" s="549"/>
      <c r="B178" s="550"/>
      <c r="C178" s="550"/>
      <c r="D178" s="550"/>
      <c r="E178" s="550"/>
      <c r="F178" s="551"/>
      <c r="G178" s="552"/>
      <c r="H178" s="553"/>
      <c r="I178" s="553"/>
      <c r="J178" s="553"/>
      <c r="K178" s="553"/>
      <c r="L178" s="553"/>
      <c r="M178" s="553"/>
      <c r="N178" s="553"/>
      <c r="O178" s="553"/>
      <c r="P178" s="553"/>
      <c r="Q178" s="553"/>
      <c r="R178" s="553"/>
      <c r="S178" s="553"/>
      <c r="T178" s="553"/>
      <c r="U178" s="553"/>
      <c r="V178" s="553"/>
      <c r="W178" s="553"/>
      <c r="X178" s="553"/>
      <c r="Y178" s="553"/>
      <c r="Z178" s="553"/>
      <c r="AA178" s="553"/>
      <c r="AB178" s="553"/>
      <c r="AC178" s="553"/>
      <c r="AD178" s="553"/>
      <c r="AE178" s="553"/>
      <c r="AF178" s="553"/>
      <c r="AG178" s="553"/>
      <c r="AH178" s="553"/>
      <c r="AI178" s="553"/>
      <c r="AJ178" s="553"/>
      <c r="AK178" s="553"/>
      <c r="AL178" s="553"/>
      <c r="AM178" s="553"/>
      <c r="AN178" s="553"/>
      <c r="AO178" s="553"/>
      <c r="AP178" s="553"/>
      <c r="AQ178" s="553"/>
      <c r="AR178" s="553"/>
      <c r="AS178" s="553"/>
      <c r="AT178" s="553"/>
      <c r="AU178" s="553"/>
      <c r="AV178" s="553"/>
      <c r="AW178" s="553"/>
      <c r="AX178" s="554"/>
    </row>
    <row r="179" spans="1:51" ht="20.25" hidden="1" customHeight="1" x14ac:dyDescent="0.15">
      <c r="A179" s="83"/>
      <c r="B179" s="84"/>
      <c r="C179" s="84"/>
      <c r="D179" s="84"/>
      <c r="E179" s="84"/>
      <c r="F179" s="85"/>
      <c r="G179" s="157"/>
      <c r="H179" s="158"/>
      <c r="I179" s="158"/>
      <c r="J179" s="158"/>
      <c r="K179" s="158"/>
      <c r="L179" s="158"/>
      <c r="M179" s="158"/>
      <c r="N179" s="158"/>
      <c r="O179" s="158"/>
      <c r="P179" s="158"/>
      <c r="Q179" s="158"/>
      <c r="R179" s="158"/>
      <c r="S179" s="158"/>
      <c r="T179" s="158"/>
      <c r="U179" s="158"/>
      <c r="V179" s="158"/>
      <c r="W179" s="158"/>
      <c r="X179" s="158"/>
      <c r="Y179" s="159"/>
      <c r="Z179" s="159"/>
      <c r="AA179" s="159"/>
      <c r="AB179" s="153"/>
      <c r="AC179" s="153"/>
      <c r="AD179" s="153"/>
      <c r="AE179" s="160"/>
      <c r="AF179" s="160"/>
      <c r="AG179" s="160"/>
      <c r="AH179" s="160"/>
      <c r="AI179" s="160"/>
      <c r="AJ179" s="160"/>
      <c r="AK179" s="160"/>
      <c r="AL179" s="160"/>
      <c r="AM179" s="160"/>
      <c r="AN179" s="160"/>
      <c r="AO179" s="160"/>
      <c r="AP179" s="160"/>
      <c r="AQ179" s="160"/>
      <c r="AR179" s="160"/>
      <c r="AS179" s="160"/>
      <c r="AT179" s="160"/>
      <c r="AU179" s="160"/>
      <c r="AV179" s="160"/>
      <c r="AW179" s="160"/>
      <c r="AX179" s="161"/>
    </row>
    <row r="180" spans="1:51" ht="18.75" hidden="1" customHeight="1" x14ac:dyDescent="0.15">
      <c r="A180" s="555" t="s">
        <v>782</v>
      </c>
      <c r="B180" s="556"/>
      <c r="C180" s="556"/>
      <c r="D180" s="556"/>
      <c r="E180" s="556"/>
      <c r="F180" s="557"/>
      <c r="G180" s="565" t="s">
        <v>79</v>
      </c>
      <c r="H180" s="533"/>
      <c r="I180" s="533"/>
      <c r="J180" s="533"/>
      <c r="K180" s="533"/>
      <c r="L180" s="533"/>
      <c r="M180" s="533"/>
      <c r="N180" s="533"/>
      <c r="O180" s="534"/>
      <c r="P180" s="535" t="s">
        <v>80</v>
      </c>
      <c r="Q180" s="533"/>
      <c r="R180" s="533"/>
      <c r="S180" s="533"/>
      <c r="T180" s="533"/>
      <c r="U180" s="533"/>
      <c r="V180" s="533"/>
      <c r="W180" s="533"/>
      <c r="X180" s="534"/>
      <c r="Y180" s="566"/>
      <c r="Z180" s="567"/>
      <c r="AA180" s="568"/>
      <c r="AB180" s="572" t="s">
        <v>59</v>
      </c>
      <c r="AC180" s="573"/>
      <c r="AD180" s="574"/>
      <c r="AE180" s="572" t="s">
        <v>33</v>
      </c>
      <c r="AF180" s="573"/>
      <c r="AG180" s="573"/>
      <c r="AH180" s="574"/>
      <c r="AI180" s="575" t="s">
        <v>34</v>
      </c>
      <c r="AJ180" s="575"/>
      <c r="AK180" s="575"/>
      <c r="AL180" s="572"/>
      <c r="AM180" s="575" t="s">
        <v>60</v>
      </c>
      <c r="AN180" s="575"/>
      <c r="AO180" s="575"/>
      <c r="AP180" s="572"/>
      <c r="AQ180" s="577" t="s">
        <v>81</v>
      </c>
      <c r="AR180" s="578"/>
      <c r="AS180" s="578"/>
      <c r="AT180" s="579"/>
      <c r="AU180" s="533" t="s">
        <v>82</v>
      </c>
      <c r="AV180" s="533"/>
      <c r="AW180" s="533"/>
      <c r="AX180" s="536"/>
    </row>
    <row r="181" spans="1:51" ht="18.75" hidden="1" customHeight="1" x14ac:dyDescent="0.15">
      <c r="A181" s="558"/>
      <c r="B181" s="559"/>
      <c r="C181" s="559"/>
      <c r="D181" s="559"/>
      <c r="E181" s="559"/>
      <c r="F181" s="560"/>
      <c r="G181" s="461"/>
      <c r="H181" s="462"/>
      <c r="I181" s="462"/>
      <c r="J181" s="462"/>
      <c r="K181" s="462"/>
      <c r="L181" s="462"/>
      <c r="M181" s="462"/>
      <c r="N181" s="462"/>
      <c r="O181" s="463"/>
      <c r="P181" s="465"/>
      <c r="Q181" s="462"/>
      <c r="R181" s="462"/>
      <c r="S181" s="462"/>
      <c r="T181" s="462"/>
      <c r="U181" s="462"/>
      <c r="V181" s="462"/>
      <c r="W181" s="462"/>
      <c r="X181" s="463"/>
      <c r="Y181" s="569"/>
      <c r="Z181" s="570"/>
      <c r="AA181" s="571"/>
      <c r="AB181" s="472"/>
      <c r="AC181" s="473"/>
      <c r="AD181" s="474"/>
      <c r="AE181" s="472"/>
      <c r="AF181" s="473"/>
      <c r="AG181" s="473"/>
      <c r="AH181" s="474"/>
      <c r="AI181" s="576"/>
      <c r="AJ181" s="576"/>
      <c r="AK181" s="576"/>
      <c r="AL181" s="472"/>
      <c r="AM181" s="576"/>
      <c r="AN181" s="576"/>
      <c r="AO181" s="576"/>
      <c r="AP181" s="472"/>
      <c r="AQ181" s="580"/>
      <c r="AR181" s="581"/>
      <c r="AS181" s="483" t="s">
        <v>83</v>
      </c>
      <c r="AT181" s="484"/>
      <c r="AU181" s="482"/>
      <c r="AV181" s="482"/>
      <c r="AW181" s="462" t="s">
        <v>84</v>
      </c>
      <c r="AX181" s="485"/>
    </row>
    <row r="182" spans="1:51" ht="23.25" hidden="1" customHeight="1" x14ac:dyDescent="0.15">
      <c r="A182" s="561"/>
      <c r="B182" s="559"/>
      <c r="C182" s="559"/>
      <c r="D182" s="559"/>
      <c r="E182" s="559"/>
      <c r="F182" s="560"/>
      <c r="G182" s="525"/>
      <c r="H182" s="526"/>
      <c r="I182" s="526"/>
      <c r="J182" s="526"/>
      <c r="K182" s="526"/>
      <c r="L182" s="526"/>
      <c r="M182" s="526"/>
      <c r="N182" s="526"/>
      <c r="O182" s="582"/>
      <c r="P182" s="487"/>
      <c r="Q182" s="487"/>
      <c r="R182" s="487"/>
      <c r="S182" s="487"/>
      <c r="T182" s="487"/>
      <c r="U182" s="487"/>
      <c r="V182" s="487"/>
      <c r="W182" s="487"/>
      <c r="X182" s="488"/>
      <c r="Y182" s="587" t="s">
        <v>85</v>
      </c>
      <c r="Z182" s="588"/>
      <c r="AA182" s="589"/>
      <c r="AB182" s="504"/>
      <c r="AC182" s="504"/>
      <c r="AD182" s="504"/>
      <c r="AE182" s="403"/>
      <c r="AF182" s="404"/>
      <c r="AG182" s="404"/>
      <c r="AH182" s="404"/>
      <c r="AI182" s="403"/>
      <c r="AJ182" s="404"/>
      <c r="AK182" s="404"/>
      <c r="AL182" s="404"/>
      <c r="AM182" s="403"/>
      <c r="AN182" s="404"/>
      <c r="AO182" s="404"/>
      <c r="AP182" s="404"/>
      <c r="AQ182" s="405"/>
      <c r="AR182" s="406"/>
      <c r="AS182" s="406"/>
      <c r="AT182" s="407"/>
      <c r="AU182" s="404"/>
      <c r="AV182" s="404"/>
      <c r="AW182" s="404"/>
      <c r="AX182" s="408"/>
    </row>
    <row r="183" spans="1:51" ht="23.25" hidden="1" customHeight="1" x14ac:dyDescent="0.15">
      <c r="A183" s="562"/>
      <c r="B183" s="563"/>
      <c r="C183" s="563"/>
      <c r="D183" s="563"/>
      <c r="E183" s="563"/>
      <c r="F183" s="564"/>
      <c r="G183" s="583"/>
      <c r="H183" s="584"/>
      <c r="I183" s="584"/>
      <c r="J183" s="584"/>
      <c r="K183" s="584"/>
      <c r="L183" s="584"/>
      <c r="M183" s="584"/>
      <c r="N183" s="584"/>
      <c r="O183" s="585"/>
      <c r="P183" s="490"/>
      <c r="Q183" s="490"/>
      <c r="R183" s="490"/>
      <c r="S183" s="490"/>
      <c r="T183" s="490"/>
      <c r="U183" s="490"/>
      <c r="V183" s="490"/>
      <c r="W183" s="490"/>
      <c r="X183" s="491"/>
      <c r="Y183" s="515" t="s">
        <v>88</v>
      </c>
      <c r="Z183" s="516"/>
      <c r="AA183" s="517"/>
      <c r="AB183" s="508"/>
      <c r="AC183" s="508"/>
      <c r="AD183" s="508"/>
      <c r="AE183" s="403"/>
      <c r="AF183" s="404"/>
      <c r="AG183" s="404"/>
      <c r="AH183" s="404"/>
      <c r="AI183" s="403"/>
      <c r="AJ183" s="404"/>
      <c r="AK183" s="404"/>
      <c r="AL183" s="404"/>
      <c r="AM183" s="403"/>
      <c r="AN183" s="404"/>
      <c r="AO183" s="404"/>
      <c r="AP183" s="404"/>
      <c r="AQ183" s="405"/>
      <c r="AR183" s="406"/>
      <c r="AS183" s="406"/>
      <c r="AT183" s="407"/>
      <c r="AU183" s="404"/>
      <c r="AV183" s="404"/>
      <c r="AW183" s="404"/>
      <c r="AX183" s="408"/>
    </row>
    <row r="184" spans="1:51" ht="23.25" hidden="1" customHeight="1" x14ac:dyDescent="0.15">
      <c r="A184" s="561"/>
      <c r="B184" s="559"/>
      <c r="C184" s="559"/>
      <c r="D184" s="559"/>
      <c r="E184" s="559"/>
      <c r="F184" s="560"/>
      <c r="G184" s="552"/>
      <c r="H184" s="553"/>
      <c r="I184" s="553"/>
      <c r="J184" s="553"/>
      <c r="K184" s="553"/>
      <c r="L184" s="553"/>
      <c r="M184" s="553"/>
      <c r="N184" s="553"/>
      <c r="O184" s="586"/>
      <c r="P184" s="510"/>
      <c r="Q184" s="510"/>
      <c r="R184" s="510"/>
      <c r="S184" s="510"/>
      <c r="T184" s="510"/>
      <c r="U184" s="510"/>
      <c r="V184" s="510"/>
      <c r="W184" s="510"/>
      <c r="X184" s="511"/>
      <c r="Y184" s="515" t="s">
        <v>89</v>
      </c>
      <c r="Z184" s="516"/>
      <c r="AA184" s="517"/>
      <c r="AB184" s="518" t="s">
        <v>90</v>
      </c>
      <c r="AC184" s="518"/>
      <c r="AD184" s="518"/>
      <c r="AE184" s="403"/>
      <c r="AF184" s="404"/>
      <c r="AG184" s="404"/>
      <c r="AH184" s="404"/>
      <c r="AI184" s="403"/>
      <c r="AJ184" s="404"/>
      <c r="AK184" s="404"/>
      <c r="AL184" s="404"/>
      <c r="AM184" s="403"/>
      <c r="AN184" s="404"/>
      <c r="AO184" s="404"/>
      <c r="AP184" s="404"/>
      <c r="AQ184" s="405"/>
      <c r="AR184" s="406"/>
      <c r="AS184" s="406"/>
      <c r="AT184" s="407"/>
      <c r="AU184" s="404"/>
      <c r="AV184" s="404"/>
      <c r="AW184" s="404"/>
      <c r="AX184" s="408"/>
    </row>
    <row r="185" spans="1:51" ht="23.25" hidden="1" customHeight="1" x14ac:dyDescent="0.15">
      <c r="A185" s="519" t="s">
        <v>783</v>
      </c>
      <c r="B185" s="520"/>
      <c r="C185" s="520"/>
      <c r="D185" s="520"/>
      <c r="E185" s="520"/>
      <c r="F185" s="521"/>
      <c r="G185" s="525"/>
      <c r="H185" s="526"/>
      <c r="I185" s="526"/>
      <c r="J185" s="526"/>
      <c r="K185" s="526"/>
      <c r="L185" s="526"/>
      <c r="M185" s="526"/>
      <c r="N185" s="526"/>
      <c r="O185" s="526"/>
      <c r="P185" s="526"/>
      <c r="Q185" s="526"/>
      <c r="R185" s="526"/>
      <c r="S185" s="526"/>
      <c r="T185" s="526"/>
      <c r="U185" s="526"/>
      <c r="V185" s="526"/>
      <c r="W185" s="526"/>
      <c r="X185" s="526"/>
      <c r="Y185" s="526"/>
      <c r="Z185" s="526"/>
      <c r="AA185" s="526"/>
      <c r="AB185" s="526"/>
      <c r="AC185" s="526"/>
      <c r="AD185" s="526"/>
      <c r="AE185" s="526"/>
      <c r="AF185" s="526"/>
      <c r="AG185" s="526"/>
      <c r="AH185" s="526"/>
      <c r="AI185" s="526"/>
      <c r="AJ185" s="526"/>
      <c r="AK185" s="526"/>
      <c r="AL185" s="526"/>
      <c r="AM185" s="526"/>
      <c r="AN185" s="526"/>
      <c r="AO185" s="526"/>
      <c r="AP185" s="526"/>
      <c r="AQ185" s="526"/>
      <c r="AR185" s="526"/>
      <c r="AS185" s="526"/>
      <c r="AT185" s="526"/>
      <c r="AU185" s="526"/>
      <c r="AV185" s="526"/>
      <c r="AW185" s="526"/>
      <c r="AX185" s="527"/>
    </row>
    <row r="186" spans="1:51" ht="84" hidden="1" customHeight="1" thickBot="1" x14ac:dyDescent="0.2">
      <c r="A186" s="522"/>
      <c r="B186" s="523"/>
      <c r="C186" s="523"/>
      <c r="D186" s="523"/>
      <c r="E186" s="523"/>
      <c r="F186" s="524"/>
      <c r="G186" s="528"/>
      <c r="H186" s="529"/>
      <c r="I186" s="529"/>
      <c r="J186" s="529"/>
      <c r="K186" s="529"/>
      <c r="L186" s="529"/>
      <c r="M186" s="529"/>
      <c r="N186" s="529"/>
      <c r="O186" s="529"/>
      <c r="P186" s="529"/>
      <c r="Q186" s="529"/>
      <c r="R186" s="529"/>
      <c r="S186" s="529"/>
      <c r="T186" s="529"/>
      <c r="U186" s="529"/>
      <c r="V186" s="529"/>
      <c r="W186" s="529"/>
      <c r="X186" s="529"/>
      <c r="Y186" s="529"/>
      <c r="Z186" s="529"/>
      <c r="AA186" s="529"/>
      <c r="AB186" s="529"/>
      <c r="AC186" s="529"/>
      <c r="AD186" s="529"/>
      <c r="AE186" s="529"/>
      <c r="AF186" s="529"/>
      <c r="AG186" s="529"/>
      <c r="AH186" s="529"/>
      <c r="AI186" s="529"/>
      <c r="AJ186" s="529"/>
      <c r="AK186" s="529"/>
      <c r="AL186" s="529"/>
      <c r="AM186" s="529"/>
      <c r="AN186" s="529"/>
      <c r="AO186" s="529"/>
      <c r="AP186" s="529"/>
      <c r="AQ186" s="529"/>
      <c r="AR186" s="529"/>
      <c r="AS186" s="529"/>
      <c r="AT186" s="529"/>
      <c r="AU186" s="529"/>
      <c r="AV186" s="529"/>
      <c r="AW186" s="529"/>
      <c r="AX186" s="530"/>
    </row>
    <row r="187" spans="1:51" ht="14.25" hidden="1" customHeight="1" x14ac:dyDescent="0.15">
      <c r="A187" s="531" t="s">
        <v>291</v>
      </c>
      <c r="B187" s="319" t="s">
        <v>292</v>
      </c>
      <c r="C187" s="328"/>
      <c r="D187" s="328"/>
      <c r="E187" s="328"/>
      <c r="F187" s="320"/>
      <c r="G187" s="533" t="s">
        <v>293</v>
      </c>
      <c r="H187" s="533"/>
      <c r="I187" s="533"/>
      <c r="J187" s="533"/>
      <c r="K187" s="533"/>
      <c r="L187" s="533"/>
      <c r="M187" s="533"/>
      <c r="N187" s="533"/>
      <c r="O187" s="533"/>
      <c r="P187" s="533"/>
      <c r="Q187" s="533"/>
      <c r="R187" s="533"/>
      <c r="S187" s="533"/>
      <c r="T187" s="533"/>
      <c r="U187" s="533"/>
      <c r="V187" s="533"/>
      <c r="W187" s="533"/>
      <c r="X187" s="533"/>
      <c r="Y187" s="533"/>
      <c r="Z187" s="533"/>
      <c r="AA187" s="534"/>
      <c r="AB187" s="535" t="s">
        <v>294</v>
      </c>
      <c r="AC187" s="533"/>
      <c r="AD187" s="533"/>
      <c r="AE187" s="533"/>
      <c r="AF187" s="533"/>
      <c r="AG187" s="533"/>
      <c r="AH187" s="533"/>
      <c r="AI187" s="533"/>
      <c r="AJ187" s="533"/>
      <c r="AK187" s="533"/>
      <c r="AL187" s="533"/>
      <c r="AM187" s="533"/>
      <c r="AN187" s="533"/>
      <c r="AO187" s="533"/>
      <c r="AP187" s="533"/>
      <c r="AQ187" s="533"/>
      <c r="AR187" s="533"/>
      <c r="AS187" s="533"/>
      <c r="AT187" s="533"/>
      <c r="AU187" s="533"/>
      <c r="AV187" s="533"/>
      <c r="AW187" s="533"/>
      <c r="AX187" s="536"/>
      <c r="AY187">
        <f>COUNTA($G$341)</f>
        <v>0</v>
      </c>
    </row>
    <row r="188" spans="1:51" ht="14.25" hidden="1" customHeight="1" x14ac:dyDescent="0.15">
      <c r="A188" s="531"/>
      <c r="B188" s="319"/>
      <c r="C188" s="328"/>
      <c r="D188" s="328"/>
      <c r="E188" s="328"/>
      <c r="F188" s="320"/>
      <c r="G188" s="462"/>
      <c r="H188" s="462"/>
      <c r="I188" s="462"/>
      <c r="J188" s="462"/>
      <c r="K188" s="462"/>
      <c r="L188" s="462"/>
      <c r="M188" s="462"/>
      <c r="N188" s="462"/>
      <c r="O188" s="462"/>
      <c r="P188" s="462"/>
      <c r="Q188" s="462"/>
      <c r="R188" s="462"/>
      <c r="S188" s="462"/>
      <c r="T188" s="462"/>
      <c r="U188" s="462"/>
      <c r="V188" s="462"/>
      <c r="W188" s="462"/>
      <c r="X188" s="462"/>
      <c r="Y188" s="462"/>
      <c r="Z188" s="462"/>
      <c r="AA188" s="463"/>
      <c r="AB188" s="465"/>
      <c r="AC188" s="462"/>
      <c r="AD188" s="462"/>
      <c r="AE188" s="462"/>
      <c r="AF188" s="462"/>
      <c r="AG188" s="462"/>
      <c r="AH188" s="462"/>
      <c r="AI188" s="462"/>
      <c r="AJ188" s="462"/>
      <c r="AK188" s="462"/>
      <c r="AL188" s="462"/>
      <c r="AM188" s="462"/>
      <c r="AN188" s="462"/>
      <c r="AO188" s="462"/>
      <c r="AP188" s="462"/>
      <c r="AQ188" s="462"/>
      <c r="AR188" s="462"/>
      <c r="AS188" s="462"/>
      <c r="AT188" s="462"/>
      <c r="AU188" s="462"/>
      <c r="AV188" s="462"/>
      <c r="AW188" s="462"/>
      <c r="AX188" s="485"/>
      <c r="AY188">
        <f t="shared" ref="AY188:AY196" si="3">$AY$339</f>
        <v>0</v>
      </c>
    </row>
    <row r="189" spans="1:51" ht="14.25" hidden="1" customHeight="1" x14ac:dyDescent="0.15">
      <c r="A189" s="531"/>
      <c r="B189" s="319"/>
      <c r="C189" s="328"/>
      <c r="D189" s="328"/>
      <c r="E189" s="328"/>
      <c r="F189" s="320"/>
      <c r="G189" s="537"/>
      <c r="H189" s="537"/>
      <c r="I189" s="537"/>
      <c r="J189" s="537"/>
      <c r="K189" s="537"/>
      <c r="L189" s="537"/>
      <c r="M189" s="537"/>
      <c r="N189" s="537"/>
      <c r="O189" s="537"/>
      <c r="P189" s="537"/>
      <c r="Q189" s="537"/>
      <c r="R189" s="537"/>
      <c r="S189" s="537"/>
      <c r="T189" s="537"/>
      <c r="U189" s="537"/>
      <c r="V189" s="537"/>
      <c r="W189" s="537"/>
      <c r="X189" s="537"/>
      <c r="Y189" s="537"/>
      <c r="Z189" s="537"/>
      <c r="AA189" s="538"/>
      <c r="AB189" s="543"/>
      <c r="AC189" s="537"/>
      <c r="AD189" s="537"/>
      <c r="AE189" s="537"/>
      <c r="AF189" s="537"/>
      <c r="AG189" s="537"/>
      <c r="AH189" s="537"/>
      <c r="AI189" s="537"/>
      <c r="AJ189" s="537"/>
      <c r="AK189" s="537"/>
      <c r="AL189" s="537"/>
      <c r="AM189" s="537"/>
      <c r="AN189" s="537"/>
      <c r="AO189" s="537"/>
      <c r="AP189" s="537"/>
      <c r="AQ189" s="537"/>
      <c r="AR189" s="537"/>
      <c r="AS189" s="537"/>
      <c r="AT189" s="537"/>
      <c r="AU189" s="537"/>
      <c r="AV189" s="537"/>
      <c r="AW189" s="537"/>
      <c r="AX189" s="544"/>
      <c r="AY189">
        <f t="shared" si="3"/>
        <v>0</v>
      </c>
    </row>
    <row r="190" spans="1:51" ht="14.25" hidden="1" customHeight="1" x14ac:dyDescent="0.15">
      <c r="A190" s="531"/>
      <c r="B190" s="319"/>
      <c r="C190" s="328"/>
      <c r="D190" s="328"/>
      <c r="E190" s="328"/>
      <c r="F190" s="320"/>
      <c r="G190" s="539"/>
      <c r="H190" s="539"/>
      <c r="I190" s="539"/>
      <c r="J190" s="539"/>
      <c r="K190" s="539"/>
      <c r="L190" s="539"/>
      <c r="M190" s="539"/>
      <c r="N190" s="539"/>
      <c r="O190" s="539"/>
      <c r="P190" s="539"/>
      <c r="Q190" s="539"/>
      <c r="R190" s="539"/>
      <c r="S190" s="539"/>
      <c r="T190" s="539"/>
      <c r="U190" s="539"/>
      <c r="V190" s="539"/>
      <c r="W190" s="539"/>
      <c r="X190" s="539"/>
      <c r="Y190" s="539"/>
      <c r="Z190" s="539"/>
      <c r="AA190" s="540"/>
      <c r="AB190" s="545"/>
      <c r="AC190" s="539"/>
      <c r="AD190" s="539"/>
      <c r="AE190" s="539"/>
      <c r="AF190" s="539"/>
      <c r="AG190" s="539"/>
      <c r="AH190" s="539"/>
      <c r="AI190" s="539"/>
      <c r="AJ190" s="539"/>
      <c r="AK190" s="539"/>
      <c r="AL190" s="539"/>
      <c r="AM190" s="539"/>
      <c r="AN190" s="539"/>
      <c r="AO190" s="539"/>
      <c r="AP190" s="539"/>
      <c r="AQ190" s="539"/>
      <c r="AR190" s="539"/>
      <c r="AS190" s="539"/>
      <c r="AT190" s="539"/>
      <c r="AU190" s="539"/>
      <c r="AV190" s="539"/>
      <c r="AW190" s="539"/>
      <c r="AX190" s="546"/>
      <c r="AY190">
        <f t="shared" si="3"/>
        <v>0</v>
      </c>
    </row>
    <row r="191" spans="1:51" ht="14.25" hidden="1" customHeight="1" x14ac:dyDescent="0.15">
      <c r="A191" s="531"/>
      <c r="B191" s="321"/>
      <c r="C191" s="278"/>
      <c r="D191" s="278"/>
      <c r="E191" s="278"/>
      <c r="F191" s="279"/>
      <c r="G191" s="541"/>
      <c r="H191" s="541"/>
      <c r="I191" s="541"/>
      <c r="J191" s="541"/>
      <c r="K191" s="541"/>
      <c r="L191" s="541"/>
      <c r="M191" s="541"/>
      <c r="N191" s="541"/>
      <c r="O191" s="541"/>
      <c r="P191" s="541"/>
      <c r="Q191" s="541"/>
      <c r="R191" s="541"/>
      <c r="S191" s="541"/>
      <c r="T191" s="541"/>
      <c r="U191" s="541"/>
      <c r="V191" s="541"/>
      <c r="W191" s="541"/>
      <c r="X191" s="541"/>
      <c r="Y191" s="541"/>
      <c r="Z191" s="541"/>
      <c r="AA191" s="542"/>
      <c r="AB191" s="547"/>
      <c r="AC191" s="541"/>
      <c r="AD191" s="541"/>
      <c r="AE191" s="539"/>
      <c r="AF191" s="539"/>
      <c r="AG191" s="539"/>
      <c r="AH191" s="539"/>
      <c r="AI191" s="539"/>
      <c r="AJ191" s="539"/>
      <c r="AK191" s="539"/>
      <c r="AL191" s="539"/>
      <c r="AM191" s="539"/>
      <c r="AN191" s="539"/>
      <c r="AO191" s="539"/>
      <c r="AP191" s="539"/>
      <c r="AQ191" s="539"/>
      <c r="AR191" s="539"/>
      <c r="AS191" s="539"/>
      <c r="AT191" s="539"/>
      <c r="AU191" s="541"/>
      <c r="AV191" s="541"/>
      <c r="AW191" s="541"/>
      <c r="AX191" s="548"/>
      <c r="AY191">
        <f t="shared" si="3"/>
        <v>0</v>
      </c>
    </row>
    <row r="192" spans="1:51" ht="18.75" hidden="1" customHeight="1" x14ac:dyDescent="0.15">
      <c r="A192" s="531"/>
      <c r="B192" s="317" t="s">
        <v>295</v>
      </c>
      <c r="C192" s="326"/>
      <c r="D192" s="326"/>
      <c r="E192" s="326"/>
      <c r="F192" s="318"/>
      <c r="G192" s="458" t="s">
        <v>296</v>
      </c>
      <c r="H192" s="459"/>
      <c r="I192" s="459"/>
      <c r="J192" s="459"/>
      <c r="K192" s="459"/>
      <c r="L192" s="459"/>
      <c r="M192" s="459"/>
      <c r="N192" s="459"/>
      <c r="O192" s="460"/>
      <c r="P192" s="464" t="s">
        <v>297</v>
      </c>
      <c r="Q192" s="459"/>
      <c r="R192" s="459"/>
      <c r="S192" s="459"/>
      <c r="T192" s="459"/>
      <c r="U192" s="459"/>
      <c r="V192" s="459"/>
      <c r="W192" s="459"/>
      <c r="X192" s="460"/>
      <c r="Y192" s="466"/>
      <c r="Z192" s="467"/>
      <c r="AA192" s="468"/>
      <c r="AB192" s="469" t="s">
        <v>59</v>
      </c>
      <c r="AC192" s="470"/>
      <c r="AD192" s="471"/>
      <c r="AE192" s="475" t="s">
        <v>33</v>
      </c>
      <c r="AF192" s="475"/>
      <c r="AG192" s="475"/>
      <c r="AH192" s="475"/>
      <c r="AI192" s="475" t="s">
        <v>34</v>
      </c>
      <c r="AJ192" s="475"/>
      <c r="AK192" s="475"/>
      <c r="AL192" s="475"/>
      <c r="AM192" s="475" t="s">
        <v>60</v>
      </c>
      <c r="AN192" s="475"/>
      <c r="AO192" s="475"/>
      <c r="AP192" s="475"/>
      <c r="AQ192" s="476" t="s">
        <v>81</v>
      </c>
      <c r="AR192" s="477"/>
      <c r="AS192" s="477"/>
      <c r="AT192" s="478"/>
      <c r="AU192" s="479" t="s">
        <v>82</v>
      </c>
      <c r="AV192" s="479"/>
      <c r="AW192" s="479"/>
      <c r="AX192" s="480"/>
      <c r="AY192">
        <f t="shared" si="3"/>
        <v>0</v>
      </c>
    </row>
    <row r="193" spans="1:51" ht="18.75" hidden="1" customHeight="1" x14ac:dyDescent="0.15">
      <c r="A193" s="531"/>
      <c r="B193" s="319"/>
      <c r="C193" s="328"/>
      <c r="D193" s="328"/>
      <c r="E193" s="328"/>
      <c r="F193" s="320"/>
      <c r="G193" s="461"/>
      <c r="H193" s="462"/>
      <c r="I193" s="462"/>
      <c r="J193" s="462"/>
      <c r="K193" s="462"/>
      <c r="L193" s="462"/>
      <c r="M193" s="462"/>
      <c r="N193" s="462"/>
      <c r="O193" s="463"/>
      <c r="P193" s="465"/>
      <c r="Q193" s="462"/>
      <c r="R193" s="462"/>
      <c r="S193" s="462"/>
      <c r="T193" s="462"/>
      <c r="U193" s="462"/>
      <c r="V193" s="462"/>
      <c r="W193" s="462"/>
      <c r="X193" s="463"/>
      <c r="Y193" s="466"/>
      <c r="Z193" s="467"/>
      <c r="AA193" s="468"/>
      <c r="AB193" s="472"/>
      <c r="AC193" s="473"/>
      <c r="AD193" s="474"/>
      <c r="AE193" s="475"/>
      <c r="AF193" s="475"/>
      <c r="AG193" s="475"/>
      <c r="AH193" s="475"/>
      <c r="AI193" s="475"/>
      <c r="AJ193" s="475"/>
      <c r="AK193" s="475"/>
      <c r="AL193" s="475"/>
      <c r="AM193" s="475"/>
      <c r="AN193" s="475"/>
      <c r="AO193" s="475"/>
      <c r="AP193" s="475"/>
      <c r="AQ193" s="481"/>
      <c r="AR193" s="482"/>
      <c r="AS193" s="483" t="s">
        <v>83</v>
      </c>
      <c r="AT193" s="484"/>
      <c r="AU193" s="482"/>
      <c r="AV193" s="482"/>
      <c r="AW193" s="462" t="s">
        <v>84</v>
      </c>
      <c r="AX193" s="485"/>
      <c r="AY193">
        <f t="shared" si="3"/>
        <v>0</v>
      </c>
    </row>
    <row r="194" spans="1:51" ht="23.25" hidden="1" customHeight="1" x14ac:dyDescent="0.15">
      <c r="A194" s="531"/>
      <c r="B194" s="319"/>
      <c r="C194" s="328"/>
      <c r="D194" s="328"/>
      <c r="E194" s="328"/>
      <c r="F194" s="320"/>
      <c r="G194" s="486"/>
      <c r="H194" s="487"/>
      <c r="I194" s="487"/>
      <c r="J194" s="487"/>
      <c r="K194" s="487"/>
      <c r="L194" s="487"/>
      <c r="M194" s="487"/>
      <c r="N194" s="487"/>
      <c r="O194" s="488"/>
      <c r="P194" s="487"/>
      <c r="Q194" s="495"/>
      <c r="R194" s="495"/>
      <c r="S194" s="495"/>
      <c r="T194" s="495"/>
      <c r="U194" s="495"/>
      <c r="V194" s="495"/>
      <c r="W194" s="495"/>
      <c r="X194" s="496"/>
      <c r="Y194" s="501" t="s">
        <v>298</v>
      </c>
      <c r="Z194" s="502"/>
      <c r="AA194" s="503"/>
      <c r="AB194" s="504"/>
      <c r="AC194" s="504"/>
      <c r="AD194" s="504"/>
      <c r="AE194" s="403"/>
      <c r="AF194" s="404"/>
      <c r="AG194" s="404"/>
      <c r="AH194" s="404"/>
      <c r="AI194" s="403"/>
      <c r="AJ194" s="404"/>
      <c r="AK194" s="404"/>
      <c r="AL194" s="404"/>
      <c r="AM194" s="403"/>
      <c r="AN194" s="404"/>
      <c r="AO194" s="404"/>
      <c r="AP194" s="404"/>
      <c r="AQ194" s="405"/>
      <c r="AR194" s="406"/>
      <c r="AS194" s="406"/>
      <c r="AT194" s="407"/>
      <c r="AU194" s="404"/>
      <c r="AV194" s="404"/>
      <c r="AW194" s="404"/>
      <c r="AX194" s="408"/>
      <c r="AY194">
        <f t="shared" si="3"/>
        <v>0</v>
      </c>
    </row>
    <row r="195" spans="1:51" ht="23.25" hidden="1" customHeight="1" x14ac:dyDescent="0.15">
      <c r="A195" s="531"/>
      <c r="B195" s="319"/>
      <c r="C195" s="328"/>
      <c r="D195" s="328"/>
      <c r="E195" s="328"/>
      <c r="F195" s="320"/>
      <c r="G195" s="489"/>
      <c r="H195" s="490"/>
      <c r="I195" s="490"/>
      <c r="J195" s="490"/>
      <c r="K195" s="490"/>
      <c r="L195" s="490"/>
      <c r="M195" s="490"/>
      <c r="N195" s="490"/>
      <c r="O195" s="491"/>
      <c r="P195" s="497"/>
      <c r="Q195" s="497"/>
      <c r="R195" s="497"/>
      <c r="S195" s="497"/>
      <c r="T195" s="497"/>
      <c r="U195" s="497"/>
      <c r="V195" s="497"/>
      <c r="W195" s="497"/>
      <c r="X195" s="498"/>
      <c r="Y195" s="505" t="s">
        <v>88</v>
      </c>
      <c r="Z195" s="506"/>
      <c r="AA195" s="507"/>
      <c r="AB195" s="508"/>
      <c r="AC195" s="508"/>
      <c r="AD195" s="508"/>
      <c r="AE195" s="403"/>
      <c r="AF195" s="404"/>
      <c r="AG195" s="404"/>
      <c r="AH195" s="404"/>
      <c r="AI195" s="403"/>
      <c r="AJ195" s="404"/>
      <c r="AK195" s="404"/>
      <c r="AL195" s="404"/>
      <c r="AM195" s="403"/>
      <c r="AN195" s="404"/>
      <c r="AO195" s="404"/>
      <c r="AP195" s="404"/>
      <c r="AQ195" s="405"/>
      <c r="AR195" s="406"/>
      <c r="AS195" s="406"/>
      <c r="AT195" s="407"/>
      <c r="AU195" s="404"/>
      <c r="AV195" s="404"/>
      <c r="AW195" s="404"/>
      <c r="AX195" s="408"/>
      <c r="AY195">
        <f t="shared" si="3"/>
        <v>0</v>
      </c>
    </row>
    <row r="196" spans="1:51" ht="23.25" hidden="1" customHeight="1" x14ac:dyDescent="0.15">
      <c r="A196" s="531"/>
      <c r="B196" s="319"/>
      <c r="C196" s="328"/>
      <c r="D196" s="328"/>
      <c r="E196" s="328"/>
      <c r="F196" s="320"/>
      <c r="G196" s="509"/>
      <c r="H196" s="510"/>
      <c r="I196" s="510"/>
      <c r="J196" s="510"/>
      <c r="K196" s="510"/>
      <c r="L196" s="510"/>
      <c r="M196" s="510"/>
      <c r="N196" s="510"/>
      <c r="O196" s="511"/>
      <c r="P196" s="512"/>
      <c r="Q196" s="512"/>
      <c r="R196" s="512"/>
      <c r="S196" s="512"/>
      <c r="T196" s="512"/>
      <c r="U196" s="512"/>
      <c r="V196" s="512"/>
      <c r="W196" s="512"/>
      <c r="X196" s="513"/>
      <c r="Y196" s="505" t="s">
        <v>89</v>
      </c>
      <c r="Z196" s="506"/>
      <c r="AA196" s="507"/>
      <c r="AB196" s="514" t="s">
        <v>90</v>
      </c>
      <c r="AC196" s="514"/>
      <c r="AD196" s="514"/>
      <c r="AE196" s="453"/>
      <c r="AF196" s="454"/>
      <c r="AG196" s="454"/>
      <c r="AH196" s="454"/>
      <c r="AI196" s="453"/>
      <c r="AJ196" s="454"/>
      <c r="AK196" s="454"/>
      <c r="AL196" s="454"/>
      <c r="AM196" s="453"/>
      <c r="AN196" s="454"/>
      <c r="AO196" s="454"/>
      <c r="AP196" s="454"/>
      <c r="AQ196" s="405"/>
      <c r="AR196" s="406"/>
      <c r="AS196" s="406"/>
      <c r="AT196" s="407"/>
      <c r="AU196" s="404"/>
      <c r="AV196" s="404"/>
      <c r="AW196" s="404"/>
      <c r="AX196" s="408"/>
      <c r="AY196">
        <f t="shared" si="3"/>
        <v>0</v>
      </c>
    </row>
    <row r="197" spans="1:51" ht="18.75" hidden="1" customHeight="1" x14ac:dyDescent="0.15">
      <c r="A197" s="531"/>
      <c r="B197" s="317" t="s">
        <v>295</v>
      </c>
      <c r="C197" s="326"/>
      <c r="D197" s="326"/>
      <c r="E197" s="326"/>
      <c r="F197" s="318"/>
      <c r="G197" s="458" t="s">
        <v>296</v>
      </c>
      <c r="H197" s="459"/>
      <c r="I197" s="459"/>
      <c r="J197" s="459"/>
      <c r="K197" s="459"/>
      <c r="L197" s="459"/>
      <c r="M197" s="459"/>
      <c r="N197" s="459"/>
      <c r="O197" s="460"/>
      <c r="P197" s="464" t="s">
        <v>297</v>
      </c>
      <c r="Q197" s="459"/>
      <c r="R197" s="459"/>
      <c r="S197" s="459"/>
      <c r="T197" s="459"/>
      <c r="U197" s="459"/>
      <c r="V197" s="459"/>
      <c r="W197" s="459"/>
      <c r="X197" s="460"/>
      <c r="Y197" s="466"/>
      <c r="Z197" s="467"/>
      <c r="AA197" s="468"/>
      <c r="AB197" s="469" t="s">
        <v>59</v>
      </c>
      <c r="AC197" s="470"/>
      <c r="AD197" s="471"/>
      <c r="AE197" s="475" t="s">
        <v>33</v>
      </c>
      <c r="AF197" s="475"/>
      <c r="AG197" s="475"/>
      <c r="AH197" s="475"/>
      <c r="AI197" s="475" t="s">
        <v>34</v>
      </c>
      <c r="AJ197" s="475"/>
      <c r="AK197" s="475"/>
      <c r="AL197" s="475"/>
      <c r="AM197" s="475" t="s">
        <v>60</v>
      </c>
      <c r="AN197" s="475"/>
      <c r="AO197" s="475"/>
      <c r="AP197" s="475"/>
      <c r="AQ197" s="476" t="s">
        <v>81</v>
      </c>
      <c r="AR197" s="477"/>
      <c r="AS197" s="477"/>
      <c r="AT197" s="478"/>
      <c r="AU197" s="479" t="s">
        <v>82</v>
      </c>
      <c r="AV197" s="479"/>
      <c r="AW197" s="479"/>
      <c r="AX197" s="480"/>
      <c r="AY197">
        <f>COUNTA($G$367)</f>
        <v>1</v>
      </c>
    </row>
    <row r="198" spans="1:51" ht="18.75" hidden="1" customHeight="1" x14ac:dyDescent="0.15">
      <c r="A198" s="531"/>
      <c r="B198" s="319"/>
      <c r="C198" s="328"/>
      <c r="D198" s="328"/>
      <c r="E198" s="328"/>
      <c r="F198" s="320"/>
      <c r="G198" s="461"/>
      <c r="H198" s="462"/>
      <c r="I198" s="462"/>
      <c r="J198" s="462"/>
      <c r="K198" s="462"/>
      <c r="L198" s="462"/>
      <c r="M198" s="462"/>
      <c r="N198" s="462"/>
      <c r="O198" s="463"/>
      <c r="P198" s="465"/>
      <c r="Q198" s="462"/>
      <c r="R198" s="462"/>
      <c r="S198" s="462"/>
      <c r="T198" s="462"/>
      <c r="U198" s="462"/>
      <c r="V198" s="462"/>
      <c r="W198" s="462"/>
      <c r="X198" s="463"/>
      <c r="Y198" s="466"/>
      <c r="Z198" s="467"/>
      <c r="AA198" s="468"/>
      <c r="AB198" s="472"/>
      <c r="AC198" s="473"/>
      <c r="AD198" s="474"/>
      <c r="AE198" s="475"/>
      <c r="AF198" s="475"/>
      <c r="AG198" s="475"/>
      <c r="AH198" s="475"/>
      <c r="AI198" s="475"/>
      <c r="AJ198" s="475"/>
      <c r="AK198" s="475"/>
      <c r="AL198" s="475"/>
      <c r="AM198" s="475"/>
      <c r="AN198" s="475"/>
      <c r="AO198" s="475"/>
      <c r="AP198" s="475"/>
      <c r="AQ198" s="481"/>
      <c r="AR198" s="482"/>
      <c r="AS198" s="483" t="s">
        <v>83</v>
      </c>
      <c r="AT198" s="484"/>
      <c r="AU198" s="482"/>
      <c r="AV198" s="482"/>
      <c r="AW198" s="462" t="s">
        <v>84</v>
      </c>
      <c r="AX198" s="485"/>
      <c r="AY198">
        <f>$AY$361</f>
        <v>0</v>
      </c>
    </row>
    <row r="199" spans="1:51" ht="23.25" hidden="1" customHeight="1" x14ac:dyDescent="0.15">
      <c r="A199" s="531"/>
      <c r="B199" s="319"/>
      <c r="C199" s="328"/>
      <c r="D199" s="328"/>
      <c r="E199" s="328"/>
      <c r="F199" s="320"/>
      <c r="G199" s="486"/>
      <c r="H199" s="487"/>
      <c r="I199" s="487"/>
      <c r="J199" s="487"/>
      <c r="K199" s="487"/>
      <c r="L199" s="487"/>
      <c r="M199" s="487"/>
      <c r="N199" s="487"/>
      <c r="O199" s="488"/>
      <c r="P199" s="487"/>
      <c r="Q199" s="495"/>
      <c r="R199" s="495"/>
      <c r="S199" s="495"/>
      <c r="T199" s="495"/>
      <c r="U199" s="495"/>
      <c r="V199" s="495"/>
      <c r="W199" s="495"/>
      <c r="X199" s="496"/>
      <c r="Y199" s="501" t="s">
        <v>298</v>
      </c>
      <c r="Z199" s="502"/>
      <c r="AA199" s="503"/>
      <c r="AB199" s="504"/>
      <c r="AC199" s="504"/>
      <c r="AD199" s="504"/>
      <c r="AE199" s="403"/>
      <c r="AF199" s="404"/>
      <c r="AG199" s="404"/>
      <c r="AH199" s="404"/>
      <c r="AI199" s="403"/>
      <c r="AJ199" s="404"/>
      <c r="AK199" s="404"/>
      <c r="AL199" s="404"/>
      <c r="AM199" s="403"/>
      <c r="AN199" s="404"/>
      <c r="AO199" s="404"/>
      <c r="AP199" s="404"/>
      <c r="AQ199" s="405"/>
      <c r="AR199" s="406"/>
      <c r="AS199" s="406"/>
      <c r="AT199" s="407"/>
      <c r="AU199" s="404"/>
      <c r="AV199" s="404"/>
      <c r="AW199" s="404"/>
      <c r="AX199" s="408"/>
      <c r="AY199">
        <f>$AY$361</f>
        <v>0</v>
      </c>
    </row>
    <row r="200" spans="1:51" ht="23.25" hidden="1" customHeight="1" x14ac:dyDescent="0.15">
      <c r="A200" s="531"/>
      <c r="B200" s="319"/>
      <c r="C200" s="328"/>
      <c r="D200" s="328"/>
      <c r="E200" s="328"/>
      <c r="F200" s="320"/>
      <c r="G200" s="489"/>
      <c r="H200" s="490"/>
      <c r="I200" s="490"/>
      <c r="J200" s="490"/>
      <c r="K200" s="490"/>
      <c r="L200" s="490"/>
      <c r="M200" s="490"/>
      <c r="N200" s="490"/>
      <c r="O200" s="491"/>
      <c r="P200" s="497"/>
      <c r="Q200" s="497"/>
      <c r="R200" s="497"/>
      <c r="S200" s="497"/>
      <c r="T200" s="497"/>
      <c r="U200" s="497"/>
      <c r="V200" s="497"/>
      <c r="W200" s="497"/>
      <c r="X200" s="498"/>
      <c r="Y200" s="505" t="s">
        <v>88</v>
      </c>
      <c r="Z200" s="506"/>
      <c r="AA200" s="507"/>
      <c r="AB200" s="508"/>
      <c r="AC200" s="508"/>
      <c r="AD200" s="508"/>
      <c r="AE200" s="403"/>
      <c r="AF200" s="404"/>
      <c r="AG200" s="404"/>
      <c r="AH200" s="404"/>
      <c r="AI200" s="403"/>
      <c r="AJ200" s="404"/>
      <c r="AK200" s="404"/>
      <c r="AL200" s="404"/>
      <c r="AM200" s="403"/>
      <c r="AN200" s="404"/>
      <c r="AO200" s="404"/>
      <c r="AP200" s="404"/>
      <c r="AQ200" s="405"/>
      <c r="AR200" s="406"/>
      <c r="AS200" s="406"/>
      <c r="AT200" s="407"/>
      <c r="AU200" s="404"/>
      <c r="AV200" s="404"/>
      <c r="AW200" s="404"/>
      <c r="AX200" s="408"/>
      <c r="AY200">
        <f>$AY$361</f>
        <v>0</v>
      </c>
    </row>
    <row r="201" spans="1:51" ht="23.25" hidden="1" customHeight="1" x14ac:dyDescent="0.15">
      <c r="A201" s="531"/>
      <c r="B201" s="321"/>
      <c r="C201" s="278"/>
      <c r="D201" s="278"/>
      <c r="E201" s="278"/>
      <c r="F201" s="279"/>
      <c r="G201" s="509"/>
      <c r="H201" s="510"/>
      <c r="I201" s="510"/>
      <c r="J201" s="510"/>
      <c r="K201" s="510"/>
      <c r="L201" s="510"/>
      <c r="M201" s="510"/>
      <c r="N201" s="510"/>
      <c r="O201" s="511"/>
      <c r="P201" s="512"/>
      <c r="Q201" s="512"/>
      <c r="R201" s="512"/>
      <c r="S201" s="512"/>
      <c r="T201" s="512"/>
      <c r="U201" s="512"/>
      <c r="V201" s="512"/>
      <c r="W201" s="512"/>
      <c r="X201" s="513"/>
      <c r="Y201" s="505" t="s">
        <v>89</v>
      </c>
      <c r="Z201" s="506"/>
      <c r="AA201" s="507"/>
      <c r="AB201" s="514" t="s">
        <v>90</v>
      </c>
      <c r="AC201" s="514"/>
      <c r="AD201" s="514"/>
      <c r="AE201" s="453"/>
      <c r="AF201" s="454"/>
      <c r="AG201" s="454"/>
      <c r="AH201" s="454"/>
      <c r="AI201" s="453"/>
      <c r="AJ201" s="454"/>
      <c r="AK201" s="454"/>
      <c r="AL201" s="454"/>
      <c r="AM201" s="453"/>
      <c r="AN201" s="454"/>
      <c r="AO201" s="454"/>
      <c r="AP201" s="454"/>
      <c r="AQ201" s="405"/>
      <c r="AR201" s="406"/>
      <c r="AS201" s="406"/>
      <c r="AT201" s="407"/>
      <c r="AU201" s="404"/>
      <c r="AV201" s="404"/>
      <c r="AW201" s="404"/>
      <c r="AX201" s="408"/>
      <c r="AY201">
        <f>$AY$361</f>
        <v>0</v>
      </c>
    </row>
    <row r="202" spans="1:51" ht="18.75" hidden="1" customHeight="1" x14ac:dyDescent="0.15">
      <c r="A202" s="531"/>
      <c r="B202" s="317" t="s">
        <v>295</v>
      </c>
      <c r="C202" s="326"/>
      <c r="D202" s="326"/>
      <c r="E202" s="326"/>
      <c r="F202" s="318"/>
      <c r="G202" s="458" t="s">
        <v>296</v>
      </c>
      <c r="H202" s="459"/>
      <c r="I202" s="459"/>
      <c r="J202" s="459"/>
      <c r="K202" s="459"/>
      <c r="L202" s="459"/>
      <c r="M202" s="459"/>
      <c r="N202" s="459"/>
      <c r="O202" s="460"/>
      <c r="P202" s="464" t="s">
        <v>297</v>
      </c>
      <c r="Q202" s="459"/>
      <c r="R202" s="459"/>
      <c r="S202" s="459"/>
      <c r="T202" s="459"/>
      <c r="U202" s="459"/>
      <c r="V202" s="459"/>
      <c r="W202" s="459"/>
      <c r="X202" s="460"/>
      <c r="Y202" s="466"/>
      <c r="Z202" s="467"/>
      <c r="AA202" s="468"/>
      <c r="AB202" s="469" t="s">
        <v>59</v>
      </c>
      <c r="AC202" s="470"/>
      <c r="AD202" s="471"/>
      <c r="AE202" s="475" t="s">
        <v>33</v>
      </c>
      <c r="AF202" s="475"/>
      <c r="AG202" s="475"/>
      <c r="AH202" s="475"/>
      <c r="AI202" s="475" t="s">
        <v>34</v>
      </c>
      <c r="AJ202" s="475"/>
      <c r="AK202" s="475"/>
      <c r="AL202" s="475"/>
      <c r="AM202" s="475" t="s">
        <v>60</v>
      </c>
      <c r="AN202" s="475"/>
      <c r="AO202" s="475"/>
      <c r="AP202" s="475"/>
      <c r="AQ202" s="476" t="s">
        <v>81</v>
      </c>
      <c r="AR202" s="477"/>
      <c r="AS202" s="477"/>
      <c r="AT202" s="478"/>
      <c r="AU202" s="479" t="s">
        <v>82</v>
      </c>
      <c r="AV202" s="479"/>
      <c r="AW202" s="479"/>
      <c r="AX202" s="480"/>
      <c r="AY202">
        <f>COUNTA($G$372)</f>
        <v>1</v>
      </c>
    </row>
    <row r="203" spans="1:51" ht="18.75" hidden="1" customHeight="1" x14ac:dyDescent="0.15">
      <c r="A203" s="531"/>
      <c r="B203" s="319"/>
      <c r="C203" s="328"/>
      <c r="D203" s="328"/>
      <c r="E203" s="328"/>
      <c r="F203" s="320"/>
      <c r="G203" s="461"/>
      <c r="H203" s="462"/>
      <c r="I203" s="462"/>
      <c r="J203" s="462"/>
      <c r="K203" s="462"/>
      <c r="L203" s="462"/>
      <c r="M203" s="462"/>
      <c r="N203" s="462"/>
      <c r="O203" s="463"/>
      <c r="P203" s="465"/>
      <c r="Q203" s="462"/>
      <c r="R203" s="462"/>
      <c r="S203" s="462"/>
      <c r="T203" s="462"/>
      <c r="U203" s="462"/>
      <c r="V203" s="462"/>
      <c r="W203" s="462"/>
      <c r="X203" s="463"/>
      <c r="Y203" s="466"/>
      <c r="Z203" s="467"/>
      <c r="AA203" s="468"/>
      <c r="AB203" s="472"/>
      <c r="AC203" s="473"/>
      <c r="AD203" s="474"/>
      <c r="AE203" s="475"/>
      <c r="AF203" s="475"/>
      <c r="AG203" s="475"/>
      <c r="AH203" s="475"/>
      <c r="AI203" s="475"/>
      <c r="AJ203" s="475"/>
      <c r="AK203" s="475"/>
      <c r="AL203" s="475"/>
      <c r="AM203" s="475"/>
      <c r="AN203" s="475"/>
      <c r="AO203" s="475"/>
      <c r="AP203" s="475"/>
      <c r="AQ203" s="481"/>
      <c r="AR203" s="482"/>
      <c r="AS203" s="483" t="s">
        <v>83</v>
      </c>
      <c r="AT203" s="484"/>
      <c r="AU203" s="482"/>
      <c r="AV203" s="482"/>
      <c r="AW203" s="462" t="s">
        <v>84</v>
      </c>
      <c r="AX203" s="485"/>
      <c r="AY203">
        <f>$AY$370</f>
        <v>2</v>
      </c>
    </row>
    <row r="204" spans="1:51" ht="23.25" hidden="1" customHeight="1" x14ac:dyDescent="0.15">
      <c r="A204" s="531"/>
      <c r="B204" s="319"/>
      <c r="C204" s="328"/>
      <c r="D204" s="328"/>
      <c r="E204" s="328"/>
      <c r="F204" s="320"/>
      <c r="G204" s="486"/>
      <c r="H204" s="487"/>
      <c r="I204" s="487"/>
      <c r="J204" s="487"/>
      <c r="K204" s="487"/>
      <c r="L204" s="487"/>
      <c r="M204" s="487"/>
      <c r="N204" s="487"/>
      <c r="O204" s="488"/>
      <c r="P204" s="487"/>
      <c r="Q204" s="495"/>
      <c r="R204" s="495"/>
      <c r="S204" s="495"/>
      <c r="T204" s="495"/>
      <c r="U204" s="495"/>
      <c r="V204" s="495"/>
      <c r="W204" s="495"/>
      <c r="X204" s="496"/>
      <c r="Y204" s="501" t="s">
        <v>298</v>
      </c>
      <c r="Z204" s="502"/>
      <c r="AA204" s="503"/>
      <c r="AB204" s="504"/>
      <c r="AC204" s="504"/>
      <c r="AD204" s="504"/>
      <c r="AE204" s="403"/>
      <c r="AF204" s="404"/>
      <c r="AG204" s="404"/>
      <c r="AH204" s="404"/>
      <c r="AI204" s="403"/>
      <c r="AJ204" s="404"/>
      <c r="AK204" s="404"/>
      <c r="AL204" s="404"/>
      <c r="AM204" s="403"/>
      <c r="AN204" s="404"/>
      <c r="AO204" s="404"/>
      <c r="AP204" s="404"/>
      <c r="AQ204" s="405"/>
      <c r="AR204" s="406"/>
      <c r="AS204" s="406"/>
      <c r="AT204" s="407"/>
      <c r="AU204" s="404"/>
      <c r="AV204" s="404"/>
      <c r="AW204" s="404"/>
      <c r="AX204" s="408"/>
      <c r="AY204">
        <f>$AY$370</f>
        <v>2</v>
      </c>
    </row>
    <row r="205" spans="1:51" ht="23.25" hidden="1" customHeight="1" x14ac:dyDescent="0.15">
      <c r="A205" s="531"/>
      <c r="B205" s="319"/>
      <c r="C205" s="328"/>
      <c r="D205" s="328"/>
      <c r="E205" s="328"/>
      <c r="F205" s="320"/>
      <c r="G205" s="489"/>
      <c r="H205" s="490"/>
      <c r="I205" s="490"/>
      <c r="J205" s="490"/>
      <c r="K205" s="490"/>
      <c r="L205" s="490"/>
      <c r="M205" s="490"/>
      <c r="N205" s="490"/>
      <c r="O205" s="491"/>
      <c r="P205" s="497"/>
      <c r="Q205" s="497"/>
      <c r="R205" s="497"/>
      <c r="S205" s="497"/>
      <c r="T205" s="497"/>
      <c r="U205" s="497"/>
      <c r="V205" s="497"/>
      <c r="W205" s="497"/>
      <c r="X205" s="498"/>
      <c r="Y205" s="505" t="s">
        <v>88</v>
      </c>
      <c r="Z205" s="506"/>
      <c r="AA205" s="507"/>
      <c r="AB205" s="508"/>
      <c r="AC205" s="508"/>
      <c r="AD205" s="508"/>
      <c r="AE205" s="403"/>
      <c r="AF205" s="404"/>
      <c r="AG205" s="404"/>
      <c r="AH205" s="404"/>
      <c r="AI205" s="403"/>
      <c r="AJ205" s="404"/>
      <c r="AK205" s="404"/>
      <c r="AL205" s="404"/>
      <c r="AM205" s="403"/>
      <c r="AN205" s="404"/>
      <c r="AO205" s="404"/>
      <c r="AP205" s="404"/>
      <c r="AQ205" s="405"/>
      <c r="AR205" s="406"/>
      <c r="AS205" s="406"/>
      <c r="AT205" s="407"/>
      <c r="AU205" s="404"/>
      <c r="AV205" s="404"/>
      <c r="AW205" s="404"/>
      <c r="AX205" s="408"/>
      <c r="AY205">
        <f>$AY$370</f>
        <v>2</v>
      </c>
    </row>
    <row r="206" spans="1:51" ht="23.25" hidden="1" customHeight="1" thickBot="1" x14ac:dyDescent="0.2">
      <c r="A206" s="532"/>
      <c r="B206" s="455"/>
      <c r="C206" s="456"/>
      <c r="D206" s="456"/>
      <c r="E206" s="456"/>
      <c r="F206" s="457"/>
      <c r="G206" s="492"/>
      <c r="H206" s="493"/>
      <c r="I206" s="493"/>
      <c r="J206" s="493"/>
      <c r="K206" s="493"/>
      <c r="L206" s="493"/>
      <c r="M206" s="493"/>
      <c r="N206" s="493"/>
      <c r="O206" s="494"/>
      <c r="P206" s="499"/>
      <c r="Q206" s="499"/>
      <c r="R206" s="499"/>
      <c r="S206" s="499"/>
      <c r="T206" s="499"/>
      <c r="U206" s="499"/>
      <c r="V206" s="499"/>
      <c r="W206" s="499"/>
      <c r="X206" s="500"/>
      <c r="Y206" s="409" t="s">
        <v>89</v>
      </c>
      <c r="Z206" s="410"/>
      <c r="AA206" s="411"/>
      <c r="AB206" s="412" t="s">
        <v>90</v>
      </c>
      <c r="AC206" s="412"/>
      <c r="AD206" s="412"/>
      <c r="AE206" s="413"/>
      <c r="AF206" s="414"/>
      <c r="AG206" s="414"/>
      <c r="AH206" s="414"/>
      <c r="AI206" s="413"/>
      <c r="AJ206" s="414"/>
      <c r="AK206" s="414"/>
      <c r="AL206" s="414"/>
      <c r="AM206" s="413"/>
      <c r="AN206" s="414"/>
      <c r="AO206" s="414"/>
      <c r="AP206" s="414"/>
      <c r="AQ206" s="415"/>
      <c r="AR206" s="416"/>
      <c r="AS206" s="416"/>
      <c r="AT206" s="417"/>
      <c r="AU206" s="414"/>
      <c r="AV206" s="414"/>
      <c r="AW206" s="414"/>
      <c r="AX206" s="418"/>
      <c r="AY206">
        <f>$AY$370</f>
        <v>2</v>
      </c>
    </row>
    <row r="207" spans="1:51" ht="61.5" hidden="1" customHeight="1" x14ac:dyDescent="0.15">
      <c r="A207" s="632" t="s">
        <v>784</v>
      </c>
      <c r="B207" s="633"/>
      <c r="C207" s="633"/>
      <c r="D207" s="633"/>
      <c r="E207" s="633"/>
      <c r="F207" s="634"/>
      <c r="G207" s="635"/>
      <c r="H207" s="636"/>
      <c r="I207" s="636"/>
      <c r="J207" s="636"/>
      <c r="K207" s="636"/>
      <c r="L207" s="636"/>
      <c r="M207" s="636"/>
      <c r="N207" s="636"/>
      <c r="O207" s="636"/>
      <c r="P207" s="636"/>
      <c r="Q207" s="636"/>
      <c r="R207" s="636"/>
      <c r="S207" s="636"/>
      <c r="T207" s="636"/>
      <c r="U207" s="636"/>
      <c r="V207" s="636"/>
      <c r="W207" s="636"/>
      <c r="X207" s="636"/>
      <c r="Y207" s="636"/>
      <c r="Z207" s="636"/>
      <c r="AA207" s="636"/>
      <c r="AB207" s="636"/>
      <c r="AC207" s="636"/>
      <c r="AD207" s="636"/>
      <c r="AE207" s="636"/>
      <c r="AF207" s="636"/>
      <c r="AG207" s="636"/>
      <c r="AH207" s="636"/>
      <c r="AI207" s="636"/>
      <c r="AJ207" s="636"/>
      <c r="AK207" s="636"/>
      <c r="AL207" s="636"/>
      <c r="AM207" s="636"/>
      <c r="AN207" s="636"/>
      <c r="AO207" s="636"/>
      <c r="AP207" s="636"/>
      <c r="AQ207" s="636"/>
      <c r="AR207" s="636"/>
      <c r="AS207" s="636"/>
      <c r="AT207" s="636"/>
      <c r="AU207" s="636"/>
      <c r="AV207" s="636"/>
      <c r="AW207" s="636"/>
      <c r="AX207" s="637"/>
    </row>
    <row r="208" spans="1:51" ht="17.25" hidden="1" customHeight="1" x14ac:dyDescent="0.15">
      <c r="A208" s="77"/>
      <c r="B208" s="78"/>
      <c r="C208" s="78"/>
      <c r="D208" s="78"/>
      <c r="E208" s="78"/>
      <c r="F208" s="79"/>
      <c r="G208" s="154"/>
      <c r="H208" s="155"/>
      <c r="I208" s="155"/>
      <c r="J208" s="155"/>
      <c r="K208" s="155"/>
      <c r="L208" s="155"/>
      <c r="M208" s="155"/>
      <c r="N208" s="155"/>
      <c r="O208" s="155"/>
      <c r="P208" s="155"/>
      <c r="Q208" s="155"/>
      <c r="R208" s="155"/>
      <c r="S208" s="155"/>
      <c r="T208" s="155"/>
      <c r="U208" s="155"/>
      <c r="V208" s="155"/>
      <c r="W208" s="155"/>
      <c r="X208" s="155"/>
      <c r="Y208" s="155"/>
      <c r="Z208" s="155"/>
      <c r="AA208" s="155"/>
      <c r="AB208" s="155"/>
      <c r="AC208" s="155"/>
      <c r="AD208" s="155"/>
      <c r="AE208" s="155"/>
      <c r="AF208" s="155"/>
      <c r="AG208" s="155"/>
      <c r="AH208" s="155"/>
      <c r="AI208" s="155"/>
      <c r="AJ208" s="155"/>
      <c r="AK208" s="155"/>
      <c r="AL208" s="155"/>
      <c r="AM208" s="155"/>
      <c r="AN208" s="155"/>
      <c r="AO208" s="155"/>
      <c r="AP208" s="155"/>
      <c r="AQ208" s="155"/>
      <c r="AR208" s="155"/>
      <c r="AS208" s="155"/>
      <c r="AT208" s="155"/>
      <c r="AU208" s="155"/>
      <c r="AV208" s="155"/>
      <c r="AW208" s="155"/>
      <c r="AX208" s="156"/>
    </row>
    <row r="209" spans="1:50" ht="27" hidden="1" customHeight="1" x14ac:dyDescent="0.15">
      <c r="A209" s="638" t="s">
        <v>785</v>
      </c>
      <c r="B209" s="639"/>
      <c r="C209" s="639"/>
      <c r="D209" s="639"/>
      <c r="E209" s="639"/>
      <c r="F209" s="640"/>
      <c r="G209" s="461" t="s">
        <v>57</v>
      </c>
      <c r="H209" s="462"/>
      <c r="I209" s="462"/>
      <c r="J209" s="462"/>
      <c r="K209" s="462"/>
      <c r="L209" s="462"/>
      <c r="M209" s="462"/>
      <c r="N209" s="462"/>
      <c r="O209" s="462"/>
      <c r="P209" s="465" t="s">
        <v>58</v>
      </c>
      <c r="Q209" s="462"/>
      <c r="R209" s="462"/>
      <c r="S209" s="462"/>
      <c r="T209" s="462"/>
      <c r="U209" s="462"/>
      <c r="V209" s="462"/>
      <c r="W209" s="462"/>
      <c r="X209" s="463"/>
      <c r="Y209" s="566"/>
      <c r="Z209" s="567"/>
      <c r="AA209" s="568"/>
      <c r="AB209" s="576" t="s">
        <v>59</v>
      </c>
      <c r="AC209" s="576"/>
      <c r="AD209" s="576"/>
      <c r="AE209" s="472" t="s">
        <v>33</v>
      </c>
      <c r="AF209" s="473"/>
      <c r="AG209" s="473"/>
      <c r="AH209" s="474"/>
      <c r="AI209" s="472" t="s">
        <v>34</v>
      </c>
      <c r="AJ209" s="473"/>
      <c r="AK209" s="473"/>
      <c r="AL209" s="474"/>
      <c r="AM209" s="472" t="s">
        <v>60</v>
      </c>
      <c r="AN209" s="473"/>
      <c r="AO209" s="473"/>
      <c r="AP209" s="474"/>
      <c r="AQ209" s="647" t="s">
        <v>61</v>
      </c>
      <c r="AR209" s="648"/>
      <c r="AS209" s="648"/>
      <c r="AT209" s="649"/>
      <c r="AU209" s="647" t="s">
        <v>62</v>
      </c>
      <c r="AV209" s="648"/>
      <c r="AW209" s="648"/>
      <c r="AX209" s="650"/>
    </row>
    <row r="210" spans="1:50" ht="23.25" hidden="1" customHeight="1" x14ac:dyDescent="0.15">
      <c r="A210" s="641"/>
      <c r="B210" s="642"/>
      <c r="C210" s="642"/>
      <c r="D210" s="642"/>
      <c r="E210" s="642"/>
      <c r="F210" s="643"/>
      <c r="G210" s="651"/>
      <c r="H210" s="652"/>
      <c r="I210" s="652"/>
      <c r="J210" s="652"/>
      <c r="K210" s="652"/>
      <c r="L210" s="652"/>
      <c r="M210" s="652"/>
      <c r="N210" s="652"/>
      <c r="O210" s="652"/>
      <c r="P210" s="655"/>
      <c r="Q210" s="487"/>
      <c r="R210" s="487"/>
      <c r="S210" s="487"/>
      <c r="T210" s="487"/>
      <c r="U210" s="487"/>
      <c r="V210" s="487"/>
      <c r="W210" s="487"/>
      <c r="X210" s="488"/>
      <c r="Y210" s="657" t="s">
        <v>64</v>
      </c>
      <c r="Z210" s="658"/>
      <c r="AA210" s="659"/>
      <c r="AB210" s="504"/>
      <c r="AC210" s="504"/>
      <c r="AD210" s="504"/>
      <c r="AE210" s="599"/>
      <c r="AF210" s="599"/>
      <c r="AG210" s="599"/>
      <c r="AH210" s="599"/>
      <c r="AI210" s="599"/>
      <c r="AJ210" s="599"/>
      <c r="AK210" s="599"/>
      <c r="AL210" s="599"/>
      <c r="AM210" s="599"/>
      <c r="AN210" s="599"/>
      <c r="AO210" s="599"/>
      <c r="AP210" s="599"/>
      <c r="AQ210" s="599"/>
      <c r="AR210" s="599"/>
      <c r="AS210" s="599"/>
      <c r="AT210" s="599"/>
      <c r="AU210" s="403"/>
      <c r="AV210" s="404"/>
      <c r="AW210" s="404"/>
      <c r="AX210" s="408"/>
    </row>
    <row r="211" spans="1:50" ht="23.25" hidden="1" customHeight="1" x14ac:dyDescent="0.15">
      <c r="A211" s="644"/>
      <c r="B211" s="645"/>
      <c r="C211" s="645"/>
      <c r="D211" s="645"/>
      <c r="E211" s="645"/>
      <c r="F211" s="646"/>
      <c r="G211" s="653"/>
      <c r="H211" s="654"/>
      <c r="I211" s="654"/>
      <c r="J211" s="654"/>
      <c r="K211" s="654"/>
      <c r="L211" s="654"/>
      <c r="M211" s="654"/>
      <c r="N211" s="654"/>
      <c r="O211" s="654"/>
      <c r="P211" s="656"/>
      <c r="Q211" s="510"/>
      <c r="R211" s="510"/>
      <c r="S211" s="510"/>
      <c r="T211" s="510"/>
      <c r="U211" s="510"/>
      <c r="V211" s="510"/>
      <c r="W211" s="510"/>
      <c r="X211" s="511"/>
      <c r="Y211" s="660" t="s">
        <v>67</v>
      </c>
      <c r="Z211" s="625"/>
      <c r="AA211" s="626"/>
      <c r="AB211" s="504"/>
      <c r="AC211" s="504"/>
      <c r="AD211" s="504"/>
      <c r="AE211" s="599"/>
      <c r="AF211" s="599"/>
      <c r="AG211" s="599"/>
      <c r="AH211" s="599"/>
      <c r="AI211" s="599"/>
      <c r="AJ211" s="599"/>
      <c r="AK211" s="599"/>
      <c r="AL211" s="599"/>
      <c r="AM211" s="599"/>
      <c r="AN211" s="599"/>
      <c r="AO211" s="599"/>
      <c r="AP211" s="599"/>
      <c r="AQ211" s="599"/>
      <c r="AR211" s="599"/>
      <c r="AS211" s="599"/>
      <c r="AT211" s="599"/>
      <c r="AU211" s="403"/>
      <c r="AV211" s="404"/>
      <c r="AW211" s="404"/>
      <c r="AX211" s="408"/>
    </row>
    <row r="212" spans="1:50" ht="23.25" hidden="1" customHeight="1" x14ac:dyDescent="0.15">
      <c r="A212" s="600" t="s">
        <v>68</v>
      </c>
      <c r="B212" s="601"/>
      <c r="C212" s="601"/>
      <c r="D212" s="601"/>
      <c r="E212" s="601"/>
      <c r="F212" s="602"/>
      <c r="G212" s="516" t="s">
        <v>69</v>
      </c>
      <c r="H212" s="516"/>
      <c r="I212" s="516"/>
      <c r="J212" s="516"/>
      <c r="K212" s="516"/>
      <c r="L212" s="516"/>
      <c r="M212" s="516"/>
      <c r="N212" s="516"/>
      <c r="O212" s="516"/>
      <c r="P212" s="516"/>
      <c r="Q212" s="516"/>
      <c r="R212" s="516"/>
      <c r="S212" s="516"/>
      <c r="T212" s="516"/>
      <c r="U212" s="516"/>
      <c r="V212" s="516"/>
      <c r="W212" s="516"/>
      <c r="X212" s="517"/>
      <c r="Y212" s="609"/>
      <c r="Z212" s="610"/>
      <c r="AA212" s="611"/>
      <c r="AB212" s="515" t="s">
        <v>59</v>
      </c>
      <c r="AC212" s="516"/>
      <c r="AD212" s="517"/>
      <c r="AE212" s="515" t="s">
        <v>33</v>
      </c>
      <c r="AF212" s="516"/>
      <c r="AG212" s="516"/>
      <c r="AH212" s="517"/>
      <c r="AI212" s="515" t="s">
        <v>34</v>
      </c>
      <c r="AJ212" s="516"/>
      <c r="AK212" s="516"/>
      <c r="AL212" s="517"/>
      <c r="AM212" s="515" t="s">
        <v>60</v>
      </c>
      <c r="AN212" s="516"/>
      <c r="AO212" s="516"/>
      <c r="AP212" s="517"/>
      <c r="AQ212" s="612" t="s">
        <v>70</v>
      </c>
      <c r="AR212" s="613"/>
      <c r="AS212" s="613"/>
      <c r="AT212" s="613"/>
      <c r="AU212" s="613"/>
      <c r="AV212" s="613"/>
      <c r="AW212" s="613"/>
      <c r="AX212" s="614"/>
    </row>
    <row r="213" spans="1:50" ht="23.25" hidden="1" customHeight="1" x14ac:dyDescent="0.15">
      <c r="A213" s="603"/>
      <c r="B213" s="604"/>
      <c r="C213" s="604"/>
      <c r="D213" s="604"/>
      <c r="E213" s="604"/>
      <c r="F213" s="605"/>
      <c r="G213" s="615" t="s">
        <v>113</v>
      </c>
      <c r="H213" s="616"/>
      <c r="I213" s="616"/>
      <c r="J213" s="616"/>
      <c r="K213" s="616"/>
      <c r="L213" s="616"/>
      <c r="M213" s="616"/>
      <c r="N213" s="616"/>
      <c r="O213" s="616"/>
      <c r="P213" s="616"/>
      <c r="Q213" s="616"/>
      <c r="R213" s="616"/>
      <c r="S213" s="616"/>
      <c r="T213" s="616"/>
      <c r="U213" s="616"/>
      <c r="V213" s="616"/>
      <c r="W213" s="616"/>
      <c r="X213" s="616"/>
      <c r="Y213" s="619" t="s">
        <v>68</v>
      </c>
      <c r="Z213" s="620"/>
      <c r="AA213" s="621"/>
      <c r="AB213" s="622"/>
      <c r="AC213" s="623"/>
      <c r="AD213" s="624"/>
      <c r="AE213" s="599"/>
      <c r="AF213" s="599"/>
      <c r="AG213" s="599"/>
      <c r="AH213" s="599"/>
      <c r="AI213" s="599"/>
      <c r="AJ213" s="599"/>
      <c r="AK213" s="599"/>
      <c r="AL213" s="599"/>
      <c r="AM213" s="599"/>
      <c r="AN213" s="599"/>
      <c r="AO213" s="599"/>
      <c r="AP213" s="599"/>
      <c r="AQ213" s="403"/>
      <c r="AR213" s="404"/>
      <c r="AS213" s="404"/>
      <c r="AT213" s="404"/>
      <c r="AU213" s="404"/>
      <c r="AV213" s="404"/>
      <c r="AW213" s="404"/>
      <c r="AX213" s="408"/>
    </row>
    <row r="214" spans="1:50" ht="46.5" hidden="1" customHeight="1" x14ac:dyDescent="0.15">
      <c r="A214" s="606"/>
      <c r="B214" s="607"/>
      <c r="C214" s="607"/>
      <c r="D214" s="607"/>
      <c r="E214" s="607"/>
      <c r="F214" s="608"/>
      <c r="G214" s="617"/>
      <c r="H214" s="618"/>
      <c r="I214" s="618"/>
      <c r="J214" s="618"/>
      <c r="K214" s="618"/>
      <c r="L214" s="618"/>
      <c r="M214" s="618"/>
      <c r="N214" s="618"/>
      <c r="O214" s="618"/>
      <c r="P214" s="618"/>
      <c r="Q214" s="618"/>
      <c r="R214" s="618"/>
      <c r="S214" s="618"/>
      <c r="T214" s="618"/>
      <c r="U214" s="618"/>
      <c r="V214" s="618"/>
      <c r="W214" s="618"/>
      <c r="X214" s="618"/>
      <c r="Y214" s="587" t="s">
        <v>73</v>
      </c>
      <c r="Z214" s="625"/>
      <c r="AA214" s="626"/>
      <c r="AB214" s="627" t="s">
        <v>113</v>
      </c>
      <c r="AC214" s="628"/>
      <c r="AD214" s="629"/>
      <c r="AE214" s="630"/>
      <c r="AF214" s="630"/>
      <c r="AG214" s="630"/>
      <c r="AH214" s="630"/>
      <c r="AI214" s="630"/>
      <c r="AJ214" s="630"/>
      <c r="AK214" s="630"/>
      <c r="AL214" s="630"/>
      <c r="AM214" s="630"/>
      <c r="AN214" s="630"/>
      <c r="AO214" s="630"/>
      <c r="AP214" s="630"/>
      <c r="AQ214" s="630"/>
      <c r="AR214" s="630"/>
      <c r="AS214" s="630"/>
      <c r="AT214" s="630"/>
      <c r="AU214" s="630"/>
      <c r="AV214" s="630"/>
      <c r="AW214" s="630"/>
      <c r="AX214" s="631"/>
    </row>
    <row r="215" spans="1:50" ht="20.25" hidden="1" customHeight="1" x14ac:dyDescent="0.15">
      <c r="A215" s="83"/>
      <c r="B215" s="84"/>
      <c r="C215" s="84"/>
      <c r="D215" s="84"/>
      <c r="E215" s="84"/>
      <c r="F215" s="85"/>
      <c r="G215" s="157"/>
      <c r="H215" s="158"/>
      <c r="I215" s="158"/>
      <c r="J215" s="158"/>
      <c r="K215" s="158"/>
      <c r="L215" s="158"/>
      <c r="M215" s="158"/>
      <c r="N215" s="158"/>
      <c r="O215" s="158"/>
      <c r="P215" s="158"/>
      <c r="Q215" s="158"/>
      <c r="R215" s="158"/>
      <c r="S215" s="158"/>
      <c r="T215" s="158"/>
      <c r="U215" s="158"/>
      <c r="V215" s="158"/>
      <c r="W215" s="158"/>
      <c r="X215" s="158"/>
      <c r="Y215" s="159"/>
      <c r="Z215" s="159"/>
      <c r="AA215" s="159"/>
      <c r="AB215" s="153"/>
      <c r="AC215" s="153"/>
      <c r="AD215" s="153"/>
      <c r="AE215" s="160"/>
      <c r="AF215" s="160"/>
      <c r="AG215" s="160"/>
      <c r="AH215" s="160"/>
      <c r="AI215" s="160"/>
      <c r="AJ215" s="160"/>
      <c r="AK215" s="160"/>
      <c r="AL215" s="160"/>
      <c r="AM215" s="160"/>
      <c r="AN215" s="160"/>
      <c r="AO215" s="160"/>
      <c r="AP215" s="160"/>
      <c r="AQ215" s="160"/>
      <c r="AR215" s="160"/>
      <c r="AS215" s="160"/>
      <c r="AT215" s="160"/>
      <c r="AU215" s="160"/>
      <c r="AV215" s="160"/>
      <c r="AW215" s="160"/>
      <c r="AX215" s="161"/>
    </row>
    <row r="216" spans="1:50" ht="18.75" hidden="1" customHeight="1" x14ac:dyDescent="0.15">
      <c r="A216" s="555" t="s">
        <v>786</v>
      </c>
      <c r="B216" s="590"/>
      <c r="C216" s="590"/>
      <c r="D216" s="590"/>
      <c r="E216" s="590"/>
      <c r="F216" s="591"/>
      <c r="G216" s="565" t="s">
        <v>79</v>
      </c>
      <c r="H216" s="533"/>
      <c r="I216" s="533"/>
      <c r="J216" s="533"/>
      <c r="K216" s="533"/>
      <c r="L216" s="533"/>
      <c r="M216" s="533"/>
      <c r="N216" s="533"/>
      <c r="O216" s="534"/>
      <c r="P216" s="535" t="s">
        <v>80</v>
      </c>
      <c r="Q216" s="533"/>
      <c r="R216" s="533"/>
      <c r="S216" s="533"/>
      <c r="T216" s="533"/>
      <c r="U216" s="533"/>
      <c r="V216" s="533"/>
      <c r="W216" s="533"/>
      <c r="X216" s="534"/>
      <c r="Y216" s="566"/>
      <c r="Z216" s="567"/>
      <c r="AA216" s="568"/>
      <c r="AB216" s="572" t="s">
        <v>59</v>
      </c>
      <c r="AC216" s="573"/>
      <c r="AD216" s="574"/>
      <c r="AE216" s="572" t="s">
        <v>33</v>
      </c>
      <c r="AF216" s="573"/>
      <c r="AG216" s="573"/>
      <c r="AH216" s="574"/>
      <c r="AI216" s="575" t="s">
        <v>34</v>
      </c>
      <c r="AJ216" s="575"/>
      <c r="AK216" s="575"/>
      <c r="AL216" s="572"/>
      <c r="AM216" s="575" t="s">
        <v>60</v>
      </c>
      <c r="AN216" s="575"/>
      <c r="AO216" s="575"/>
      <c r="AP216" s="572"/>
      <c r="AQ216" s="577" t="s">
        <v>81</v>
      </c>
      <c r="AR216" s="578"/>
      <c r="AS216" s="578"/>
      <c r="AT216" s="579"/>
      <c r="AU216" s="533" t="s">
        <v>82</v>
      </c>
      <c r="AV216" s="533"/>
      <c r="AW216" s="533"/>
      <c r="AX216" s="536"/>
    </row>
    <row r="217" spans="1:50" ht="18.75" hidden="1" customHeight="1" x14ac:dyDescent="0.15">
      <c r="A217" s="592"/>
      <c r="B217" s="593"/>
      <c r="C217" s="593"/>
      <c r="D217" s="593"/>
      <c r="E217" s="593"/>
      <c r="F217" s="594"/>
      <c r="G217" s="461"/>
      <c r="H217" s="462"/>
      <c r="I217" s="462"/>
      <c r="J217" s="462"/>
      <c r="K217" s="462"/>
      <c r="L217" s="462"/>
      <c r="M217" s="462"/>
      <c r="N217" s="462"/>
      <c r="O217" s="463"/>
      <c r="P217" s="465"/>
      <c r="Q217" s="462"/>
      <c r="R217" s="462"/>
      <c r="S217" s="462"/>
      <c r="T217" s="462"/>
      <c r="U217" s="462"/>
      <c r="V217" s="462"/>
      <c r="W217" s="462"/>
      <c r="X217" s="463"/>
      <c r="Y217" s="569"/>
      <c r="Z217" s="570"/>
      <c r="AA217" s="571"/>
      <c r="AB217" s="472"/>
      <c r="AC217" s="473"/>
      <c r="AD217" s="474"/>
      <c r="AE217" s="472"/>
      <c r="AF217" s="473"/>
      <c r="AG217" s="473"/>
      <c r="AH217" s="474"/>
      <c r="AI217" s="576"/>
      <c r="AJ217" s="576"/>
      <c r="AK217" s="576"/>
      <c r="AL217" s="472"/>
      <c r="AM217" s="576"/>
      <c r="AN217" s="576"/>
      <c r="AO217" s="576"/>
      <c r="AP217" s="472"/>
      <c r="AQ217" s="580"/>
      <c r="AR217" s="581"/>
      <c r="AS217" s="483" t="s">
        <v>83</v>
      </c>
      <c r="AT217" s="484"/>
      <c r="AU217" s="482"/>
      <c r="AV217" s="482"/>
      <c r="AW217" s="462" t="s">
        <v>84</v>
      </c>
      <c r="AX217" s="485"/>
    </row>
    <row r="218" spans="1:50" ht="23.25" hidden="1" customHeight="1" x14ac:dyDescent="0.15">
      <c r="A218" s="595"/>
      <c r="B218" s="593"/>
      <c r="C218" s="593"/>
      <c r="D218" s="593"/>
      <c r="E218" s="593"/>
      <c r="F218" s="594"/>
      <c r="G218" s="525"/>
      <c r="H218" s="526"/>
      <c r="I218" s="526"/>
      <c r="J218" s="526"/>
      <c r="K218" s="526"/>
      <c r="L218" s="526"/>
      <c r="M218" s="526"/>
      <c r="N218" s="526"/>
      <c r="O218" s="582"/>
      <c r="P218" s="487"/>
      <c r="Q218" s="487"/>
      <c r="R218" s="487"/>
      <c r="S218" s="487"/>
      <c r="T218" s="487"/>
      <c r="U218" s="487"/>
      <c r="V218" s="487"/>
      <c r="W218" s="487"/>
      <c r="X218" s="488"/>
      <c r="Y218" s="587" t="s">
        <v>85</v>
      </c>
      <c r="Z218" s="588"/>
      <c r="AA218" s="589"/>
      <c r="AB218" s="504"/>
      <c r="AC218" s="504"/>
      <c r="AD218" s="504"/>
      <c r="AE218" s="403"/>
      <c r="AF218" s="404"/>
      <c r="AG218" s="404"/>
      <c r="AH218" s="404"/>
      <c r="AI218" s="403"/>
      <c r="AJ218" s="404"/>
      <c r="AK218" s="404"/>
      <c r="AL218" s="404"/>
      <c r="AM218" s="403"/>
      <c r="AN218" s="404"/>
      <c r="AO218" s="404"/>
      <c r="AP218" s="404"/>
      <c r="AQ218" s="405"/>
      <c r="AR218" s="406"/>
      <c r="AS218" s="406"/>
      <c r="AT218" s="407"/>
      <c r="AU218" s="404"/>
      <c r="AV218" s="404"/>
      <c r="AW218" s="404"/>
      <c r="AX218" s="408"/>
    </row>
    <row r="219" spans="1:50" ht="23.25" hidden="1" customHeight="1" x14ac:dyDescent="0.15">
      <c r="A219" s="596"/>
      <c r="B219" s="597"/>
      <c r="C219" s="597"/>
      <c r="D219" s="597"/>
      <c r="E219" s="597"/>
      <c r="F219" s="598"/>
      <c r="G219" s="583"/>
      <c r="H219" s="584"/>
      <c r="I219" s="584"/>
      <c r="J219" s="584"/>
      <c r="K219" s="584"/>
      <c r="L219" s="584"/>
      <c r="M219" s="584"/>
      <c r="N219" s="584"/>
      <c r="O219" s="585"/>
      <c r="P219" s="490"/>
      <c r="Q219" s="490"/>
      <c r="R219" s="490"/>
      <c r="S219" s="490"/>
      <c r="T219" s="490"/>
      <c r="U219" s="490"/>
      <c r="V219" s="490"/>
      <c r="W219" s="490"/>
      <c r="X219" s="491"/>
      <c r="Y219" s="515" t="s">
        <v>88</v>
      </c>
      <c r="Z219" s="516"/>
      <c r="AA219" s="517"/>
      <c r="AB219" s="508"/>
      <c r="AC219" s="508"/>
      <c r="AD219" s="508"/>
      <c r="AE219" s="403"/>
      <c r="AF219" s="404"/>
      <c r="AG219" s="404"/>
      <c r="AH219" s="404"/>
      <c r="AI219" s="403"/>
      <c r="AJ219" s="404"/>
      <c r="AK219" s="404"/>
      <c r="AL219" s="404"/>
      <c r="AM219" s="403"/>
      <c r="AN219" s="404"/>
      <c r="AO219" s="404"/>
      <c r="AP219" s="404"/>
      <c r="AQ219" s="405"/>
      <c r="AR219" s="406"/>
      <c r="AS219" s="406"/>
      <c r="AT219" s="407"/>
      <c r="AU219" s="404"/>
      <c r="AV219" s="404"/>
      <c r="AW219" s="404"/>
      <c r="AX219" s="408"/>
    </row>
    <row r="220" spans="1:50" ht="23.25" hidden="1" customHeight="1" x14ac:dyDescent="0.15">
      <c r="A220" s="595"/>
      <c r="B220" s="593"/>
      <c r="C220" s="593"/>
      <c r="D220" s="593"/>
      <c r="E220" s="593"/>
      <c r="F220" s="594"/>
      <c r="G220" s="552"/>
      <c r="H220" s="553"/>
      <c r="I220" s="553"/>
      <c r="J220" s="553"/>
      <c r="K220" s="553"/>
      <c r="L220" s="553"/>
      <c r="M220" s="553"/>
      <c r="N220" s="553"/>
      <c r="O220" s="586"/>
      <c r="P220" s="510"/>
      <c r="Q220" s="510"/>
      <c r="R220" s="510"/>
      <c r="S220" s="510"/>
      <c r="T220" s="510"/>
      <c r="U220" s="510"/>
      <c r="V220" s="510"/>
      <c r="W220" s="510"/>
      <c r="X220" s="511"/>
      <c r="Y220" s="515" t="s">
        <v>89</v>
      </c>
      <c r="Z220" s="516"/>
      <c r="AA220" s="517"/>
      <c r="AB220" s="518" t="s">
        <v>90</v>
      </c>
      <c r="AC220" s="518"/>
      <c r="AD220" s="518"/>
      <c r="AE220" s="403"/>
      <c r="AF220" s="404"/>
      <c r="AG220" s="404"/>
      <c r="AH220" s="404"/>
      <c r="AI220" s="403"/>
      <c r="AJ220" s="404"/>
      <c r="AK220" s="404"/>
      <c r="AL220" s="404"/>
      <c r="AM220" s="403"/>
      <c r="AN220" s="404"/>
      <c r="AO220" s="404"/>
      <c r="AP220" s="404"/>
      <c r="AQ220" s="405"/>
      <c r="AR220" s="406"/>
      <c r="AS220" s="406"/>
      <c r="AT220" s="407"/>
      <c r="AU220" s="404"/>
      <c r="AV220" s="404"/>
      <c r="AW220" s="404"/>
      <c r="AX220" s="408"/>
    </row>
    <row r="221" spans="1:50" ht="23.25" hidden="1" customHeight="1" x14ac:dyDescent="0.15">
      <c r="A221" s="519" t="s">
        <v>787</v>
      </c>
      <c r="B221" s="520"/>
      <c r="C221" s="520"/>
      <c r="D221" s="520"/>
      <c r="E221" s="520"/>
      <c r="F221" s="521"/>
      <c r="G221" s="525"/>
      <c r="H221" s="526"/>
      <c r="I221" s="526"/>
      <c r="J221" s="526"/>
      <c r="K221" s="526"/>
      <c r="L221" s="526"/>
      <c r="M221" s="526"/>
      <c r="N221" s="526"/>
      <c r="O221" s="526"/>
      <c r="P221" s="526"/>
      <c r="Q221" s="526"/>
      <c r="R221" s="526"/>
      <c r="S221" s="526"/>
      <c r="T221" s="526"/>
      <c r="U221" s="526"/>
      <c r="V221" s="526"/>
      <c r="W221" s="526"/>
      <c r="X221" s="526"/>
      <c r="Y221" s="526"/>
      <c r="Z221" s="526"/>
      <c r="AA221" s="526"/>
      <c r="AB221" s="526"/>
      <c r="AC221" s="526"/>
      <c r="AD221" s="526"/>
      <c r="AE221" s="526"/>
      <c r="AF221" s="526"/>
      <c r="AG221" s="526"/>
      <c r="AH221" s="526"/>
      <c r="AI221" s="526"/>
      <c r="AJ221" s="526"/>
      <c r="AK221" s="526"/>
      <c r="AL221" s="526"/>
      <c r="AM221" s="526"/>
      <c r="AN221" s="526"/>
      <c r="AO221" s="526"/>
      <c r="AP221" s="526"/>
      <c r="AQ221" s="526"/>
      <c r="AR221" s="526"/>
      <c r="AS221" s="526"/>
      <c r="AT221" s="526"/>
      <c r="AU221" s="526"/>
      <c r="AV221" s="526"/>
      <c r="AW221" s="526"/>
      <c r="AX221" s="527"/>
    </row>
    <row r="222" spans="1:50" ht="90" hidden="1" customHeight="1" x14ac:dyDescent="0.15">
      <c r="A222" s="549"/>
      <c r="B222" s="550"/>
      <c r="C222" s="550"/>
      <c r="D222" s="550"/>
      <c r="E222" s="550"/>
      <c r="F222" s="551"/>
      <c r="G222" s="552"/>
      <c r="H222" s="553"/>
      <c r="I222" s="553"/>
      <c r="J222" s="553"/>
      <c r="K222" s="553"/>
      <c r="L222" s="553"/>
      <c r="M222" s="553"/>
      <c r="N222" s="553"/>
      <c r="O222" s="553"/>
      <c r="P222" s="553"/>
      <c r="Q222" s="553"/>
      <c r="R222" s="553"/>
      <c r="S222" s="553"/>
      <c r="T222" s="553"/>
      <c r="U222" s="553"/>
      <c r="V222" s="553"/>
      <c r="W222" s="553"/>
      <c r="X222" s="553"/>
      <c r="Y222" s="553"/>
      <c r="Z222" s="553"/>
      <c r="AA222" s="553"/>
      <c r="AB222" s="553"/>
      <c r="AC222" s="553"/>
      <c r="AD222" s="553"/>
      <c r="AE222" s="553"/>
      <c r="AF222" s="553"/>
      <c r="AG222" s="553"/>
      <c r="AH222" s="553"/>
      <c r="AI222" s="553"/>
      <c r="AJ222" s="553"/>
      <c r="AK222" s="553"/>
      <c r="AL222" s="553"/>
      <c r="AM222" s="553"/>
      <c r="AN222" s="553"/>
      <c r="AO222" s="553"/>
      <c r="AP222" s="553"/>
      <c r="AQ222" s="553"/>
      <c r="AR222" s="553"/>
      <c r="AS222" s="553"/>
      <c r="AT222" s="553"/>
      <c r="AU222" s="553"/>
      <c r="AV222" s="553"/>
      <c r="AW222" s="553"/>
      <c r="AX222" s="554"/>
    </row>
    <row r="223" spans="1:50" ht="20.25" hidden="1" customHeight="1" x14ac:dyDescent="0.15">
      <c r="A223" s="83"/>
      <c r="B223" s="84"/>
      <c r="C223" s="84"/>
      <c r="D223" s="84"/>
      <c r="E223" s="84"/>
      <c r="F223" s="85"/>
      <c r="G223" s="157"/>
      <c r="H223" s="158"/>
      <c r="I223" s="158"/>
      <c r="J223" s="158"/>
      <c r="K223" s="158"/>
      <c r="L223" s="158"/>
      <c r="M223" s="158"/>
      <c r="N223" s="158"/>
      <c r="O223" s="158"/>
      <c r="P223" s="158"/>
      <c r="Q223" s="158"/>
      <c r="R223" s="158"/>
      <c r="S223" s="158"/>
      <c r="T223" s="158"/>
      <c r="U223" s="158"/>
      <c r="V223" s="158"/>
      <c r="W223" s="158"/>
      <c r="X223" s="158"/>
      <c r="Y223" s="159"/>
      <c r="Z223" s="159"/>
      <c r="AA223" s="159"/>
      <c r="AB223" s="153"/>
      <c r="AC223" s="153"/>
      <c r="AD223" s="153"/>
      <c r="AE223" s="160"/>
      <c r="AF223" s="160"/>
      <c r="AG223" s="160"/>
      <c r="AH223" s="160"/>
      <c r="AI223" s="160"/>
      <c r="AJ223" s="160"/>
      <c r="AK223" s="160"/>
      <c r="AL223" s="160"/>
      <c r="AM223" s="160"/>
      <c r="AN223" s="160"/>
      <c r="AO223" s="160"/>
      <c r="AP223" s="160"/>
      <c r="AQ223" s="160"/>
      <c r="AR223" s="160"/>
      <c r="AS223" s="160"/>
      <c r="AT223" s="160"/>
      <c r="AU223" s="160"/>
      <c r="AV223" s="160"/>
      <c r="AW223" s="160"/>
      <c r="AX223" s="161"/>
    </row>
    <row r="224" spans="1:50" ht="18.75" hidden="1" customHeight="1" x14ac:dyDescent="0.15">
      <c r="A224" s="555" t="s">
        <v>788</v>
      </c>
      <c r="B224" s="556"/>
      <c r="C224" s="556"/>
      <c r="D224" s="556"/>
      <c r="E224" s="556"/>
      <c r="F224" s="557"/>
      <c r="G224" s="565" t="s">
        <v>79</v>
      </c>
      <c r="H224" s="533"/>
      <c r="I224" s="533"/>
      <c r="J224" s="533"/>
      <c r="K224" s="533"/>
      <c r="L224" s="533"/>
      <c r="M224" s="533"/>
      <c r="N224" s="533"/>
      <c r="O224" s="534"/>
      <c r="P224" s="535" t="s">
        <v>80</v>
      </c>
      <c r="Q224" s="533"/>
      <c r="R224" s="533"/>
      <c r="S224" s="533"/>
      <c r="T224" s="533"/>
      <c r="U224" s="533"/>
      <c r="V224" s="533"/>
      <c r="W224" s="533"/>
      <c r="X224" s="534"/>
      <c r="Y224" s="566"/>
      <c r="Z224" s="567"/>
      <c r="AA224" s="568"/>
      <c r="AB224" s="572" t="s">
        <v>59</v>
      </c>
      <c r="AC224" s="573"/>
      <c r="AD224" s="574"/>
      <c r="AE224" s="572" t="s">
        <v>33</v>
      </c>
      <c r="AF224" s="573"/>
      <c r="AG224" s="573"/>
      <c r="AH224" s="574"/>
      <c r="AI224" s="575" t="s">
        <v>34</v>
      </c>
      <c r="AJ224" s="575"/>
      <c r="AK224" s="575"/>
      <c r="AL224" s="572"/>
      <c r="AM224" s="575" t="s">
        <v>60</v>
      </c>
      <c r="AN224" s="575"/>
      <c r="AO224" s="575"/>
      <c r="AP224" s="572"/>
      <c r="AQ224" s="577" t="s">
        <v>81</v>
      </c>
      <c r="AR224" s="578"/>
      <c r="AS224" s="578"/>
      <c r="AT224" s="579"/>
      <c r="AU224" s="533" t="s">
        <v>82</v>
      </c>
      <c r="AV224" s="533"/>
      <c r="AW224" s="533"/>
      <c r="AX224" s="536"/>
    </row>
    <row r="225" spans="1:51" ht="18.75" hidden="1" customHeight="1" x14ac:dyDescent="0.15">
      <c r="A225" s="558"/>
      <c r="B225" s="559"/>
      <c r="C225" s="559"/>
      <c r="D225" s="559"/>
      <c r="E225" s="559"/>
      <c r="F225" s="560"/>
      <c r="G225" s="461"/>
      <c r="H225" s="462"/>
      <c r="I225" s="462"/>
      <c r="J225" s="462"/>
      <c r="K225" s="462"/>
      <c r="L225" s="462"/>
      <c r="M225" s="462"/>
      <c r="N225" s="462"/>
      <c r="O225" s="463"/>
      <c r="P225" s="465"/>
      <c r="Q225" s="462"/>
      <c r="R225" s="462"/>
      <c r="S225" s="462"/>
      <c r="T225" s="462"/>
      <c r="U225" s="462"/>
      <c r="V225" s="462"/>
      <c r="W225" s="462"/>
      <c r="X225" s="463"/>
      <c r="Y225" s="569"/>
      <c r="Z225" s="570"/>
      <c r="AA225" s="571"/>
      <c r="AB225" s="472"/>
      <c r="AC225" s="473"/>
      <c r="AD225" s="474"/>
      <c r="AE225" s="472"/>
      <c r="AF225" s="473"/>
      <c r="AG225" s="473"/>
      <c r="AH225" s="474"/>
      <c r="AI225" s="576"/>
      <c r="AJ225" s="576"/>
      <c r="AK225" s="576"/>
      <c r="AL225" s="472"/>
      <c r="AM225" s="576"/>
      <c r="AN225" s="576"/>
      <c r="AO225" s="576"/>
      <c r="AP225" s="472"/>
      <c r="AQ225" s="580"/>
      <c r="AR225" s="581"/>
      <c r="AS225" s="483" t="s">
        <v>83</v>
      </c>
      <c r="AT225" s="484"/>
      <c r="AU225" s="482"/>
      <c r="AV225" s="482"/>
      <c r="AW225" s="462" t="s">
        <v>84</v>
      </c>
      <c r="AX225" s="485"/>
    </row>
    <row r="226" spans="1:51" ht="23.25" hidden="1" customHeight="1" x14ac:dyDescent="0.15">
      <c r="A226" s="561"/>
      <c r="B226" s="559"/>
      <c r="C226" s="559"/>
      <c r="D226" s="559"/>
      <c r="E226" s="559"/>
      <c r="F226" s="560"/>
      <c r="G226" s="525"/>
      <c r="H226" s="526"/>
      <c r="I226" s="526"/>
      <c r="J226" s="526"/>
      <c r="K226" s="526"/>
      <c r="L226" s="526"/>
      <c r="M226" s="526"/>
      <c r="N226" s="526"/>
      <c r="O226" s="582"/>
      <c r="P226" s="487"/>
      <c r="Q226" s="487"/>
      <c r="R226" s="487"/>
      <c r="S226" s="487"/>
      <c r="T226" s="487"/>
      <c r="U226" s="487"/>
      <c r="V226" s="487"/>
      <c r="W226" s="487"/>
      <c r="X226" s="488"/>
      <c r="Y226" s="587" t="s">
        <v>85</v>
      </c>
      <c r="Z226" s="588"/>
      <c r="AA226" s="589"/>
      <c r="AB226" s="504"/>
      <c r="AC226" s="504"/>
      <c r="AD226" s="504"/>
      <c r="AE226" s="403"/>
      <c r="AF226" s="404"/>
      <c r="AG226" s="404"/>
      <c r="AH226" s="404"/>
      <c r="AI226" s="403"/>
      <c r="AJ226" s="404"/>
      <c r="AK226" s="404"/>
      <c r="AL226" s="404"/>
      <c r="AM226" s="403"/>
      <c r="AN226" s="404"/>
      <c r="AO226" s="404"/>
      <c r="AP226" s="404"/>
      <c r="AQ226" s="405"/>
      <c r="AR226" s="406"/>
      <c r="AS226" s="406"/>
      <c r="AT226" s="407"/>
      <c r="AU226" s="404"/>
      <c r="AV226" s="404"/>
      <c r="AW226" s="404"/>
      <c r="AX226" s="408"/>
    </row>
    <row r="227" spans="1:51" ht="23.25" hidden="1" customHeight="1" x14ac:dyDescent="0.15">
      <c r="A227" s="562"/>
      <c r="B227" s="563"/>
      <c r="C227" s="563"/>
      <c r="D227" s="563"/>
      <c r="E227" s="563"/>
      <c r="F227" s="564"/>
      <c r="G227" s="583"/>
      <c r="H227" s="584"/>
      <c r="I227" s="584"/>
      <c r="J227" s="584"/>
      <c r="K227" s="584"/>
      <c r="L227" s="584"/>
      <c r="M227" s="584"/>
      <c r="N227" s="584"/>
      <c r="O227" s="585"/>
      <c r="P227" s="490"/>
      <c r="Q227" s="490"/>
      <c r="R227" s="490"/>
      <c r="S227" s="490"/>
      <c r="T227" s="490"/>
      <c r="U227" s="490"/>
      <c r="V227" s="490"/>
      <c r="W227" s="490"/>
      <c r="X227" s="491"/>
      <c r="Y227" s="515" t="s">
        <v>88</v>
      </c>
      <c r="Z227" s="516"/>
      <c r="AA227" s="517"/>
      <c r="AB227" s="508"/>
      <c r="AC227" s="508"/>
      <c r="AD227" s="508"/>
      <c r="AE227" s="403"/>
      <c r="AF227" s="404"/>
      <c r="AG227" s="404"/>
      <c r="AH227" s="404"/>
      <c r="AI227" s="403"/>
      <c r="AJ227" s="404"/>
      <c r="AK227" s="404"/>
      <c r="AL227" s="404"/>
      <c r="AM227" s="403"/>
      <c r="AN227" s="404"/>
      <c r="AO227" s="404"/>
      <c r="AP227" s="404"/>
      <c r="AQ227" s="405"/>
      <c r="AR227" s="406"/>
      <c r="AS227" s="406"/>
      <c r="AT227" s="407"/>
      <c r="AU227" s="404"/>
      <c r="AV227" s="404"/>
      <c r="AW227" s="404"/>
      <c r="AX227" s="408"/>
    </row>
    <row r="228" spans="1:51" ht="23.25" hidden="1" customHeight="1" x14ac:dyDescent="0.15">
      <c r="A228" s="561"/>
      <c r="B228" s="559"/>
      <c r="C228" s="559"/>
      <c r="D228" s="559"/>
      <c r="E228" s="559"/>
      <c r="F228" s="560"/>
      <c r="G228" s="552"/>
      <c r="H228" s="553"/>
      <c r="I228" s="553"/>
      <c r="J228" s="553"/>
      <c r="K228" s="553"/>
      <c r="L228" s="553"/>
      <c r="M228" s="553"/>
      <c r="N228" s="553"/>
      <c r="O228" s="586"/>
      <c r="P228" s="510"/>
      <c r="Q228" s="510"/>
      <c r="R228" s="510"/>
      <c r="S228" s="510"/>
      <c r="T228" s="510"/>
      <c r="U228" s="510"/>
      <c r="V228" s="510"/>
      <c r="W228" s="510"/>
      <c r="X228" s="511"/>
      <c r="Y228" s="515" t="s">
        <v>89</v>
      </c>
      <c r="Z228" s="516"/>
      <c r="AA228" s="517"/>
      <c r="AB228" s="518" t="s">
        <v>90</v>
      </c>
      <c r="AC228" s="518"/>
      <c r="AD228" s="518"/>
      <c r="AE228" s="403"/>
      <c r="AF228" s="404"/>
      <c r="AG228" s="404"/>
      <c r="AH228" s="404"/>
      <c r="AI228" s="403"/>
      <c r="AJ228" s="404"/>
      <c r="AK228" s="404"/>
      <c r="AL228" s="404"/>
      <c r="AM228" s="403"/>
      <c r="AN228" s="404"/>
      <c r="AO228" s="404"/>
      <c r="AP228" s="404"/>
      <c r="AQ228" s="405"/>
      <c r="AR228" s="406"/>
      <c r="AS228" s="406"/>
      <c r="AT228" s="407"/>
      <c r="AU228" s="404"/>
      <c r="AV228" s="404"/>
      <c r="AW228" s="404"/>
      <c r="AX228" s="408"/>
    </row>
    <row r="229" spans="1:51" ht="23.25" hidden="1" customHeight="1" x14ac:dyDescent="0.15">
      <c r="A229" s="519" t="s">
        <v>789</v>
      </c>
      <c r="B229" s="520"/>
      <c r="C229" s="520"/>
      <c r="D229" s="520"/>
      <c r="E229" s="520"/>
      <c r="F229" s="521"/>
      <c r="G229" s="525"/>
      <c r="H229" s="526"/>
      <c r="I229" s="526"/>
      <c r="J229" s="526"/>
      <c r="K229" s="526"/>
      <c r="L229" s="526"/>
      <c r="M229" s="526"/>
      <c r="N229" s="526"/>
      <c r="O229" s="526"/>
      <c r="P229" s="526"/>
      <c r="Q229" s="526"/>
      <c r="R229" s="526"/>
      <c r="S229" s="526"/>
      <c r="T229" s="526"/>
      <c r="U229" s="526"/>
      <c r="V229" s="526"/>
      <c r="W229" s="526"/>
      <c r="X229" s="526"/>
      <c r="Y229" s="526"/>
      <c r="Z229" s="526"/>
      <c r="AA229" s="526"/>
      <c r="AB229" s="526"/>
      <c r="AC229" s="526"/>
      <c r="AD229" s="526"/>
      <c r="AE229" s="526"/>
      <c r="AF229" s="526"/>
      <c r="AG229" s="526"/>
      <c r="AH229" s="526"/>
      <c r="AI229" s="526"/>
      <c r="AJ229" s="526"/>
      <c r="AK229" s="526"/>
      <c r="AL229" s="526"/>
      <c r="AM229" s="526"/>
      <c r="AN229" s="526"/>
      <c r="AO229" s="526"/>
      <c r="AP229" s="526"/>
      <c r="AQ229" s="526"/>
      <c r="AR229" s="526"/>
      <c r="AS229" s="526"/>
      <c r="AT229" s="526"/>
      <c r="AU229" s="526"/>
      <c r="AV229" s="526"/>
      <c r="AW229" s="526"/>
      <c r="AX229" s="527"/>
    </row>
    <row r="230" spans="1:51" ht="84" hidden="1" customHeight="1" thickBot="1" x14ac:dyDescent="0.2">
      <c r="A230" s="522"/>
      <c r="B230" s="523"/>
      <c r="C230" s="523"/>
      <c r="D230" s="523"/>
      <c r="E230" s="523"/>
      <c r="F230" s="524"/>
      <c r="G230" s="528"/>
      <c r="H230" s="529"/>
      <c r="I230" s="529"/>
      <c r="J230" s="529"/>
      <c r="K230" s="529"/>
      <c r="L230" s="529"/>
      <c r="M230" s="529"/>
      <c r="N230" s="529"/>
      <c r="O230" s="529"/>
      <c r="P230" s="529"/>
      <c r="Q230" s="529"/>
      <c r="R230" s="529"/>
      <c r="S230" s="529"/>
      <c r="T230" s="529"/>
      <c r="U230" s="529"/>
      <c r="V230" s="529"/>
      <c r="W230" s="529"/>
      <c r="X230" s="529"/>
      <c r="Y230" s="529"/>
      <c r="Z230" s="529"/>
      <c r="AA230" s="529"/>
      <c r="AB230" s="529"/>
      <c r="AC230" s="529"/>
      <c r="AD230" s="529"/>
      <c r="AE230" s="529"/>
      <c r="AF230" s="529"/>
      <c r="AG230" s="529"/>
      <c r="AH230" s="529"/>
      <c r="AI230" s="529"/>
      <c r="AJ230" s="529"/>
      <c r="AK230" s="529"/>
      <c r="AL230" s="529"/>
      <c r="AM230" s="529"/>
      <c r="AN230" s="529"/>
      <c r="AO230" s="529"/>
      <c r="AP230" s="529"/>
      <c r="AQ230" s="529"/>
      <c r="AR230" s="529"/>
      <c r="AS230" s="529"/>
      <c r="AT230" s="529"/>
      <c r="AU230" s="529"/>
      <c r="AV230" s="529"/>
      <c r="AW230" s="529"/>
      <c r="AX230" s="530"/>
    </row>
    <row r="231" spans="1:51" ht="14.25" hidden="1" customHeight="1" x14ac:dyDescent="0.15">
      <c r="A231" s="531" t="s">
        <v>291</v>
      </c>
      <c r="B231" s="319" t="s">
        <v>292</v>
      </c>
      <c r="C231" s="328"/>
      <c r="D231" s="328"/>
      <c r="E231" s="328"/>
      <c r="F231" s="320"/>
      <c r="G231" s="533" t="s">
        <v>293</v>
      </c>
      <c r="H231" s="533"/>
      <c r="I231" s="533"/>
      <c r="J231" s="533"/>
      <c r="K231" s="533"/>
      <c r="L231" s="533"/>
      <c r="M231" s="533"/>
      <c r="N231" s="533"/>
      <c r="O231" s="533"/>
      <c r="P231" s="533"/>
      <c r="Q231" s="533"/>
      <c r="R231" s="533"/>
      <c r="S231" s="533"/>
      <c r="T231" s="533"/>
      <c r="U231" s="533"/>
      <c r="V231" s="533"/>
      <c r="W231" s="533"/>
      <c r="X231" s="533"/>
      <c r="Y231" s="533"/>
      <c r="Z231" s="533"/>
      <c r="AA231" s="534"/>
      <c r="AB231" s="535" t="s">
        <v>294</v>
      </c>
      <c r="AC231" s="533"/>
      <c r="AD231" s="533"/>
      <c r="AE231" s="533"/>
      <c r="AF231" s="533"/>
      <c r="AG231" s="533"/>
      <c r="AH231" s="533"/>
      <c r="AI231" s="533"/>
      <c r="AJ231" s="533"/>
      <c r="AK231" s="533"/>
      <c r="AL231" s="533"/>
      <c r="AM231" s="533"/>
      <c r="AN231" s="533"/>
      <c r="AO231" s="533"/>
      <c r="AP231" s="533"/>
      <c r="AQ231" s="533"/>
      <c r="AR231" s="533"/>
      <c r="AS231" s="533"/>
      <c r="AT231" s="533"/>
      <c r="AU231" s="533"/>
      <c r="AV231" s="533"/>
      <c r="AW231" s="533"/>
      <c r="AX231" s="536"/>
      <c r="AY231">
        <f>COUNTA($G$341)</f>
        <v>0</v>
      </c>
    </row>
    <row r="232" spans="1:51" ht="14.25" hidden="1" customHeight="1" x14ac:dyDescent="0.15">
      <c r="A232" s="531"/>
      <c r="B232" s="319"/>
      <c r="C232" s="328"/>
      <c r="D232" s="328"/>
      <c r="E232" s="328"/>
      <c r="F232" s="320"/>
      <c r="G232" s="462"/>
      <c r="H232" s="462"/>
      <c r="I232" s="462"/>
      <c r="J232" s="462"/>
      <c r="K232" s="462"/>
      <c r="L232" s="462"/>
      <c r="M232" s="462"/>
      <c r="N232" s="462"/>
      <c r="O232" s="462"/>
      <c r="P232" s="462"/>
      <c r="Q232" s="462"/>
      <c r="R232" s="462"/>
      <c r="S232" s="462"/>
      <c r="T232" s="462"/>
      <c r="U232" s="462"/>
      <c r="V232" s="462"/>
      <c r="W232" s="462"/>
      <c r="X232" s="462"/>
      <c r="Y232" s="462"/>
      <c r="Z232" s="462"/>
      <c r="AA232" s="463"/>
      <c r="AB232" s="465"/>
      <c r="AC232" s="462"/>
      <c r="AD232" s="462"/>
      <c r="AE232" s="462"/>
      <c r="AF232" s="462"/>
      <c r="AG232" s="462"/>
      <c r="AH232" s="462"/>
      <c r="AI232" s="462"/>
      <c r="AJ232" s="462"/>
      <c r="AK232" s="462"/>
      <c r="AL232" s="462"/>
      <c r="AM232" s="462"/>
      <c r="AN232" s="462"/>
      <c r="AO232" s="462"/>
      <c r="AP232" s="462"/>
      <c r="AQ232" s="462"/>
      <c r="AR232" s="462"/>
      <c r="AS232" s="462"/>
      <c r="AT232" s="462"/>
      <c r="AU232" s="462"/>
      <c r="AV232" s="462"/>
      <c r="AW232" s="462"/>
      <c r="AX232" s="485"/>
      <c r="AY232">
        <f t="shared" ref="AY232:AY240" si="4">$AY$339</f>
        <v>0</v>
      </c>
    </row>
    <row r="233" spans="1:51" ht="14.25" hidden="1" customHeight="1" x14ac:dyDescent="0.15">
      <c r="A233" s="531"/>
      <c r="B233" s="319"/>
      <c r="C233" s="328"/>
      <c r="D233" s="328"/>
      <c r="E233" s="328"/>
      <c r="F233" s="320"/>
      <c r="G233" s="537"/>
      <c r="H233" s="537"/>
      <c r="I233" s="537"/>
      <c r="J233" s="537"/>
      <c r="K233" s="537"/>
      <c r="L233" s="537"/>
      <c r="M233" s="537"/>
      <c r="N233" s="537"/>
      <c r="O233" s="537"/>
      <c r="P233" s="537"/>
      <c r="Q233" s="537"/>
      <c r="R233" s="537"/>
      <c r="S233" s="537"/>
      <c r="T233" s="537"/>
      <c r="U233" s="537"/>
      <c r="V233" s="537"/>
      <c r="W233" s="537"/>
      <c r="X233" s="537"/>
      <c r="Y233" s="537"/>
      <c r="Z233" s="537"/>
      <c r="AA233" s="538"/>
      <c r="AB233" s="543"/>
      <c r="AC233" s="537"/>
      <c r="AD233" s="537"/>
      <c r="AE233" s="537"/>
      <c r="AF233" s="537"/>
      <c r="AG233" s="537"/>
      <c r="AH233" s="537"/>
      <c r="AI233" s="537"/>
      <c r="AJ233" s="537"/>
      <c r="AK233" s="537"/>
      <c r="AL233" s="537"/>
      <c r="AM233" s="537"/>
      <c r="AN233" s="537"/>
      <c r="AO233" s="537"/>
      <c r="AP233" s="537"/>
      <c r="AQ233" s="537"/>
      <c r="AR233" s="537"/>
      <c r="AS233" s="537"/>
      <c r="AT233" s="537"/>
      <c r="AU233" s="537"/>
      <c r="AV233" s="537"/>
      <c r="AW233" s="537"/>
      <c r="AX233" s="544"/>
      <c r="AY233">
        <f t="shared" si="4"/>
        <v>0</v>
      </c>
    </row>
    <row r="234" spans="1:51" ht="14.25" hidden="1" customHeight="1" x14ac:dyDescent="0.15">
      <c r="A234" s="531"/>
      <c r="B234" s="319"/>
      <c r="C234" s="328"/>
      <c r="D234" s="328"/>
      <c r="E234" s="328"/>
      <c r="F234" s="320"/>
      <c r="G234" s="539"/>
      <c r="H234" s="539"/>
      <c r="I234" s="539"/>
      <c r="J234" s="539"/>
      <c r="K234" s="539"/>
      <c r="L234" s="539"/>
      <c r="M234" s="539"/>
      <c r="N234" s="539"/>
      <c r="O234" s="539"/>
      <c r="P234" s="539"/>
      <c r="Q234" s="539"/>
      <c r="R234" s="539"/>
      <c r="S234" s="539"/>
      <c r="T234" s="539"/>
      <c r="U234" s="539"/>
      <c r="V234" s="539"/>
      <c r="W234" s="539"/>
      <c r="X234" s="539"/>
      <c r="Y234" s="539"/>
      <c r="Z234" s="539"/>
      <c r="AA234" s="540"/>
      <c r="AB234" s="545"/>
      <c r="AC234" s="539"/>
      <c r="AD234" s="539"/>
      <c r="AE234" s="539"/>
      <c r="AF234" s="539"/>
      <c r="AG234" s="539"/>
      <c r="AH234" s="539"/>
      <c r="AI234" s="539"/>
      <c r="AJ234" s="539"/>
      <c r="AK234" s="539"/>
      <c r="AL234" s="539"/>
      <c r="AM234" s="539"/>
      <c r="AN234" s="539"/>
      <c r="AO234" s="539"/>
      <c r="AP234" s="539"/>
      <c r="AQ234" s="539"/>
      <c r="AR234" s="539"/>
      <c r="AS234" s="539"/>
      <c r="AT234" s="539"/>
      <c r="AU234" s="539"/>
      <c r="AV234" s="539"/>
      <c r="AW234" s="539"/>
      <c r="AX234" s="546"/>
      <c r="AY234">
        <f t="shared" si="4"/>
        <v>0</v>
      </c>
    </row>
    <row r="235" spans="1:51" ht="14.25" hidden="1" customHeight="1" x14ac:dyDescent="0.15">
      <c r="A235" s="531"/>
      <c r="B235" s="321"/>
      <c r="C235" s="278"/>
      <c r="D235" s="278"/>
      <c r="E235" s="278"/>
      <c r="F235" s="279"/>
      <c r="G235" s="541"/>
      <c r="H235" s="541"/>
      <c r="I235" s="541"/>
      <c r="J235" s="541"/>
      <c r="K235" s="541"/>
      <c r="L235" s="541"/>
      <c r="M235" s="541"/>
      <c r="N235" s="541"/>
      <c r="O235" s="541"/>
      <c r="P235" s="541"/>
      <c r="Q235" s="541"/>
      <c r="R235" s="541"/>
      <c r="S235" s="541"/>
      <c r="T235" s="541"/>
      <c r="U235" s="541"/>
      <c r="V235" s="541"/>
      <c r="W235" s="541"/>
      <c r="X235" s="541"/>
      <c r="Y235" s="541"/>
      <c r="Z235" s="541"/>
      <c r="AA235" s="542"/>
      <c r="AB235" s="547"/>
      <c r="AC235" s="541"/>
      <c r="AD235" s="541"/>
      <c r="AE235" s="539"/>
      <c r="AF235" s="539"/>
      <c r="AG235" s="539"/>
      <c r="AH235" s="539"/>
      <c r="AI235" s="539"/>
      <c r="AJ235" s="539"/>
      <c r="AK235" s="539"/>
      <c r="AL235" s="539"/>
      <c r="AM235" s="539"/>
      <c r="AN235" s="539"/>
      <c r="AO235" s="539"/>
      <c r="AP235" s="539"/>
      <c r="AQ235" s="539"/>
      <c r="AR235" s="539"/>
      <c r="AS235" s="539"/>
      <c r="AT235" s="539"/>
      <c r="AU235" s="541"/>
      <c r="AV235" s="541"/>
      <c r="AW235" s="541"/>
      <c r="AX235" s="548"/>
      <c r="AY235">
        <f t="shared" si="4"/>
        <v>0</v>
      </c>
    </row>
    <row r="236" spans="1:51" ht="18.75" hidden="1" customHeight="1" x14ac:dyDescent="0.15">
      <c r="A236" s="531"/>
      <c r="B236" s="317" t="s">
        <v>295</v>
      </c>
      <c r="C236" s="326"/>
      <c r="D236" s="326"/>
      <c r="E236" s="326"/>
      <c r="F236" s="318"/>
      <c r="G236" s="458" t="s">
        <v>296</v>
      </c>
      <c r="H236" s="459"/>
      <c r="I236" s="459"/>
      <c r="J236" s="459"/>
      <c r="K236" s="459"/>
      <c r="L236" s="459"/>
      <c r="M236" s="459"/>
      <c r="N236" s="459"/>
      <c r="O236" s="460"/>
      <c r="P236" s="464" t="s">
        <v>297</v>
      </c>
      <c r="Q236" s="459"/>
      <c r="R236" s="459"/>
      <c r="S236" s="459"/>
      <c r="T236" s="459"/>
      <c r="U236" s="459"/>
      <c r="V236" s="459"/>
      <c r="W236" s="459"/>
      <c r="X236" s="460"/>
      <c r="Y236" s="466"/>
      <c r="Z236" s="467"/>
      <c r="AA236" s="468"/>
      <c r="AB236" s="469" t="s">
        <v>59</v>
      </c>
      <c r="AC236" s="470"/>
      <c r="AD236" s="471"/>
      <c r="AE236" s="475" t="s">
        <v>33</v>
      </c>
      <c r="AF236" s="475"/>
      <c r="AG236" s="475"/>
      <c r="AH236" s="475"/>
      <c r="AI236" s="475" t="s">
        <v>34</v>
      </c>
      <c r="AJ236" s="475"/>
      <c r="AK236" s="475"/>
      <c r="AL236" s="475"/>
      <c r="AM236" s="475" t="s">
        <v>60</v>
      </c>
      <c r="AN236" s="475"/>
      <c r="AO236" s="475"/>
      <c r="AP236" s="475"/>
      <c r="AQ236" s="476" t="s">
        <v>81</v>
      </c>
      <c r="AR236" s="477"/>
      <c r="AS236" s="477"/>
      <c r="AT236" s="478"/>
      <c r="AU236" s="479" t="s">
        <v>82</v>
      </c>
      <c r="AV236" s="479"/>
      <c r="AW236" s="479"/>
      <c r="AX236" s="480"/>
      <c r="AY236">
        <f t="shared" si="4"/>
        <v>0</v>
      </c>
    </row>
    <row r="237" spans="1:51" ht="18.75" hidden="1" customHeight="1" x14ac:dyDescent="0.15">
      <c r="A237" s="531"/>
      <c r="B237" s="319"/>
      <c r="C237" s="328"/>
      <c r="D237" s="328"/>
      <c r="E237" s="328"/>
      <c r="F237" s="320"/>
      <c r="G237" s="461"/>
      <c r="H237" s="462"/>
      <c r="I237" s="462"/>
      <c r="J237" s="462"/>
      <c r="K237" s="462"/>
      <c r="L237" s="462"/>
      <c r="M237" s="462"/>
      <c r="N237" s="462"/>
      <c r="O237" s="463"/>
      <c r="P237" s="465"/>
      <c r="Q237" s="462"/>
      <c r="R237" s="462"/>
      <c r="S237" s="462"/>
      <c r="T237" s="462"/>
      <c r="U237" s="462"/>
      <c r="V237" s="462"/>
      <c r="W237" s="462"/>
      <c r="X237" s="463"/>
      <c r="Y237" s="466"/>
      <c r="Z237" s="467"/>
      <c r="AA237" s="468"/>
      <c r="AB237" s="472"/>
      <c r="AC237" s="473"/>
      <c r="AD237" s="474"/>
      <c r="AE237" s="475"/>
      <c r="AF237" s="475"/>
      <c r="AG237" s="475"/>
      <c r="AH237" s="475"/>
      <c r="AI237" s="475"/>
      <c r="AJ237" s="475"/>
      <c r="AK237" s="475"/>
      <c r="AL237" s="475"/>
      <c r="AM237" s="475"/>
      <c r="AN237" s="475"/>
      <c r="AO237" s="475"/>
      <c r="AP237" s="475"/>
      <c r="AQ237" s="481"/>
      <c r="AR237" s="482"/>
      <c r="AS237" s="483" t="s">
        <v>83</v>
      </c>
      <c r="AT237" s="484"/>
      <c r="AU237" s="482"/>
      <c r="AV237" s="482"/>
      <c r="AW237" s="462" t="s">
        <v>84</v>
      </c>
      <c r="AX237" s="485"/>
      <c r="AY237">
        <f t="shared" si="4"/>
        <v>0</v>
      </c>
    </row>
    <row r="238" spans="1:51" ht="23.25" hidden="1" customHeight="1" x14ac:dyDescent="0.15">
      <c r="A238" s="531"/>
      <c r="B238" s="319"/>
      <c r="C238" s="328"/>
      <c r="D238" s="328"/>
      <c r="E238" s="328"/>
      <c r="F238" s="320"/>
      <c r="G238" s="486"/>
      <c r="H238" s="487"/>
      <c r="I238" s="487"/>
      <c r="J238" s="487"/>
      <c r="K238" s="487"/>
      <c r="L238" s="487"/>
      <c r="M238" s="487"/>
      <c r="N238" s="487"/>
      <c r="O238" s="488"/>
      <c r="P238" s="487"/>
      <c r="Q238" s="495"/>
      <c r="R238" s="495"/>
      <c r="S238" s="495"/>
      <c r="T238" s="495"/>
      <c r="U238" s="495"/>
      <c r="V238" s="495"/>
      <c r="W238" s="495"/>
      <c r="X238" s="496"/>
      <c r="Y238" s="501" t="s">
        <v>298</v>
      </c>
      <c r="Z238" s="502"/>
      <c r="AA238" s="503"/>
      <c r="AB238" s="504"/>
      <c r="AC238" s="504"/>
      <c r="AD238" s="504"/>
      <c r="AE238" s="403"/>
      <c r="AF238" s="404"/>
      <c r="AG238" s="404"/>
      <c r="AH238" s="404"/>
      <c r="AI238" s="403"/>
      <c r="AJ238" s="404"/>
      <c r="AK238" s="404"/>
      <c r="AL238" s="404"/>
      <c r="AM238" s="403"/>
      <c r="AN238" s="404"/>
      <c r="AO238" s="404"/>
      <c r="AP238" s="404"/>
      <c r="AQ238" s="405"/>
      <c r="AR238" s="406"/>
      <c r="AS238" s="406"/>
      <c r="AT238" s="407"/>
      <c r="AU238" s="404"/>
      <c r="AV238" s="404"/>
      <c r="AW238" s="404"/>
      <c r="AX238" s="408"/>
      <c r="AY238">
        <f t="shared" si="4"/>
        <v>0</v>
      </c>
    </row>
    <row r="239" spans="1:51" ht="23.25" hidden="1" customHeight="1" x14ac:dyDescent="0.15">
      <c r="A239" s="531"/>
      <c r="B239" s="319"/>
      <c r="C239" s="328"/>
      <c r="D239" s="328"/>
      <c r="E239" s="328"/>
      <c r="F239" s="320"/>
      <c r="G239" s="489"/>
      <c r="H239" s="490"/>
      <c r="I239" s="490"/>
      <c r="J239" s="490"/>
      <c r="K239" s="490"/>
      <c r="L239" s="490"/>
      <c r="M239" s="490"/>
      <c r="N239" s="490"/>
      <c r="O239" s="491"/>
      <c r="P239" s="497"/>
      <c r="Q239" s="497"/>
      <c r="R239" s="497"/>
      <c r="S239" s="497"/>
      <c r="T239" s="497"/>
      <c r="U239" s="497"/>
      <c r="V239" s="497"/>
      <c r="W239" s="497"/>
      <c r="X239" s="498"/>
      <c r="Y239" s="505" t="s">
        <v>88</v>
      </c>
      <c r="Z239" s="506"/>
      <c r="AA239" s="507"/>
      <c r="AB239" s="508"/>
      <c r="AC239" s="508"/>
      <c r="AD239" s="508"/>
      <c r="AE239" s="403"/>
      <c r="AF239" s="404"/>
      <c r="AG239" s="404"/>
      <c r="AH239" s="404"/>
      <c r="AI239" s="403"/>
      <c r="AJ239" s="404"/>
      <c r="AK239" s="404"/>
      <c r="AL239" s="404"/>
      <c r="AM239" s="403"/>
      <c r="AN239" s="404"/>
      <c r="AO239" s="404"/>
      <c r="AP239" s="404"/>
      <c r="AQ239" s="405"/>
      <c r="AR239" s="406"/>
      <c r="AS239" s="406"/>
      <c r="AT239" s="407"/>
      <c r="AU239" s="404"/>
      <c r="AV239" s="404"/>
      <c r="AW239" s="404"/>
      <c r="AX239" s="408"/>
      <c r="AY239">
        <f t="shared" si="4"/>
        <v>0</v>
      </c>
    </row>
    <row r="240" spans="1:51" ht="23.25" hidden="1" customHeight="1" x14ac:dyDescent="0.15">
      <c r="A240" s="531"/>
      <c r="B240" s="319"/>
      <c r="C240" s="328"/>
      <c r="D240" s="328"/>
      <c r="E240" s="328"/>
      <c r="F240" s="320"/>
      <c r="G240" s="509"/>
      <c r="H240" s="510"/>
      <c r="I240" s="510"/>
      <c r="J240" s="510"/>
      <c r="K240" s="510"/>
      <c r="L240" s="510"/>
      <c r="M240" s="510"/>
      <c r="N240" s="510"/>
      <c r="O240" s="511"/>
      <c r="P240" s="512"/>
      <c r="Q240" s="512"/>
      <c r="R240" s="512"/>
      <c r="S240" s="512"/>
      <c r="T240" s="512"/>
      <c r="U240" s="512"/>
      <c r="V240" s="512"/>
      <c r="W240" s="512"/>
      <c r="X240" s="513"/>
      <c r="Y240" s="505" t="s">
        <v>89</v>
      </c>
      <c r="Z240" s="506"/>
      <c r="AA240" s="507"/>
      <c r="AB240" s="514" t="s">
        <v>90</v>
      </c>
      <c r="AC240" s="514"/>
      <c r="AD240" s="514"/>
      <c r="AE240" s="453"/>
      <c r="AF240" s="454"/>
      <c r="AG240" s="454"/>
      <c r="AH240" s="454"/>
      <c r="AI240" s="453"/>
      <c r="AJ240" s="454"/>
      <c r="AK240" s="454"/>
      <c r="AL240" s="454"/>
      <c r="AM240" s="453"/>
      <c r="AN240" s="454"/>
      <c r="AO240" s="454"/>
      <c r="AP240" s="454"/>
      <c r="AQ240" s="405"/>
      <c r="AR240" s="406"/>
      <c r="AS240" s="406"/>
      <c r="AT240" s="407"/>
      <c r="AU240" s="404"/>
      <c r="AV240" s="404"/>
      <c r="AW240" s="404"/>
      <c r="AX240" s="408"/>
      <c r="AY240">
        <f t="shared" si="4"/>
        <v>0</v>
      </c>
    </row>
    <row r="241" spans="1:51" ht="18.75" hidden="1" customHeight="1" x14ac:dyDescent="0.15">
      <c r="A241" s="531"/>
      <c r="B241" s="317" t="s">
        <v>295</v>
      </c>
      <c r="C241" s="326"/>
      <c r="D241" s="326"/>
      <c r="E241" s="326"/>
      <c r="F241" s="318"/>
      <c r="G241" s="458" t="s">
        <v>296</v>
      </c>
      <c r="H241" s="459"/>
      <c r="I241" s="459"/>
      <c r="J241" s="459"/>
      <c r="K241" s="459"/>
      <c r="L241" s="459"/>
      <c r="M241" s="459"/>
      <c r="N241" s="459"/>
      <c r="O241" s="460"/>
      <c r="P241" s="464" t="s">
        <v>297</v>
      </c>
      <c r="Q241" s="459"/>
      <c r="R241" s="459"/>
      <c r="S241" s="459"/>
      <c r="T241" s="459"/>
      <c r="U241" s="459"/>
      <c r="V241" s="459"/>
      <c r="W241" s="459"/>
      <c r="X241" s="460"/>
      <c r="Y241" s="466"/>
      <c r="Z241" s="467"/>
      <c r="AA241" s="468"/>
      <c r="AB241" s="469" t="s">
        <v>59</v>
      </c>
      <c r="AC241" s="470"/>
      <c r="AD241" s="471"/>
      <c r="AE241" s="475" t="s">
        <v>33</v>
      </c>
      <c r="AF241" s="475"/>
      <c r="AG241" s="475"/>
      <c r="AH241" s="475"/>
      <c r="AI241" s="475" t="s">
        <v>34</v>
      </c>
      <c r="AJ241" s="475"/>
      <c r="AK241" s="475"/>
      <c r="AL241" s="475"/>
      <c r="AM241" s="475" t="s">
        <v>60</v>
      </c>
      <c r="AN241" s="475"/>
      <c r="AO241" s="475"/>
      <c r="AP241" s="475"/>
      <c r="AQ241" s="476" t="s">
        <v>81</v>
      </c>
      <c r="AR241" s="477"/>
      <c r="AS241" s="477"/>
      <c r="AT241" s="478"/>
      <c r="AU241" s="479" t="s">
        <v>82</v>
      </c>
      <c r="AV241" s="479"/>
      <c r="AW241" s="479"/>
      <c r="AX241" s="480"/>
      <c r="AY241">
        <f>COUNTA($G$367)</f>
        <v>1</v>
      </c>
    </row>
    <row r="242" spans="1:51" ht="18.75" hidden="1" customHeight="1" x14ac:dyDescent="0.15">
      <c r="A242" s="531"/>
      <c r="B242" s="319"/>
      <c r="C242" s="328"/>
      <c r="D242" s="328"/>
      <c r="E242" s="328"/>
      <c r="F242" s="320"/>
      <c r="G242" s="461"/>
      <c r="H242" s="462"/>
      <c r="I242" s="462"/>
      <c r="J242" s="462"/>
      <c r="K242" s="462"/>
      <c r="L242" s="462"/>
      <c r="M242" s="462"/>
      <c r="N242" s="462"/>
      <c r="O242" s="463"/>
      <c r="P242" s="465"/>
      <c r="Q242" s="462"/>
      <c r="R242" s="462"/>
      <c r="S242" s="462"/>
      <c r="T242" s="462"/>
      <c r="U242" s="462"/>
      <c r="V242" s="462"/>
      <c r="W242" s="462"/>
      <c r="X242" s="463"/>
      <c r="Y242" s="466"/>
      <c r="Z242" s="467"/>
      <c r="AA242" s="468"/>
      <c r="AB242" s="472"/>
      <c r="AC242" s="473"/>
      <c r="AD242" s="474"/>
      <c r="AE242" s="475"/>
      <c r="AF242" s="475"/>
      <c r="AG242" s="475"/>
      <c r="AH242" s="475"/>
      <c r="AI242" s="475"/>
      <c r="AJ242" s="475"/>
      <c r="AK242" s="475"/>
      <c r="AL242" s="475"/>
      <c r="AM242" s="475"/>
      <c r="AN242" s="475"/>
      <c r="AO242" s="475"/>
      <c r="AP242" s="475"/>
      <c r="AQ242" s="481"/>
      <c r="AR242" s="482"/>
      <c r="AS242" s="483" t="s">
        <v>83</v>
      </c>
      <c r="AT242" s="484"/>
      <c r="AU242" s="482"/>
      <c r="AV242" s="482"/>
      <c r="AW242" s="462" t="s">
        <v>84</v>
      </c>
      <c r="AX242" s="485"/>
      <c r="AY242">
        <f>$AY$361</f>
        <v>0</v>
      </c>
    </row>
    <row r="243" spans="1:51" ht="23.25" hidden="1" customHeight="1" x14ac:dyDescent="0.15">
      <c r="A243" s="531"/>
      <c r="B243" s="319"/>
      <c r="C243" s="328"/>
      <c r="D243" s="328"/>
      <c r="E243" s="328"/>
      <c r="F243" s="320"/>
      <c r="G243" s="486"/>
      <c r="H243" s="487"/>
      <c r="I243" s="487"/>
      <c r="J243" s="487"/>
      <c r="K243" s="487"/>
      <c r="L243" s="487"/>
      <c r="M243" s="487"/>
      <c r="N243" s="487"/>
      <c r="O243" s="488"/>
      <c r="P243" s="487"/>
      <c r="Q243" s="495"/>
      <c r="R243" s="495"/>
      <c r="S243" s="495"/>
      <c r="T243" s="495"/>
      <c r="U243" s="495"/>
      <c r="V243" s="495"/>
      <c r="W243" s="495"/>
      <c r="X243" s="496"/>
      <c r="Y243" s="501" t="s">
        <v>298</v>
      </c>
      <c r="Z243" s="502"/>
      <c r="AA243" s="503"/>
      <c r="AB243" s="504"/>
      <c r="AC243" s="504"/>
      <c r="AD243" s="504"/>
      <c r="AE243" s="403"/>
      <c r="AF243" s="404"/>
      <c r="AG243" s="404"/>
      <c r="AH243" s="404"/>
      <c r="AI243" s="403"/>
      <c r="AJ243" s="404"/>
      <c r="AK243" s="404"/>
      <c r="AL243" s="404"/>
      <c r="AM243" s="403"/>
      <c r="AN243" s="404"/>
      <c r="AO243" s="404"/>
      <c r="AP243" s="404"/>
      <c r="AQ243" s="405"/>
      <c r="AR243" s="406"/>
      <c r="AS243" s="406"/>
      <c r="AT243" s="407"/>
      <c r="AU243" s="404"/>
      <c r="AV243" s="404"/>
      <c r="AW243" s="404"/>
      <c r="AX243" s="408"/>
      <c r="AY243">
        <f>$AY$361</f>
        <v>0</v>
      </c>
    </row>
    <row r="244" spans="1:51" ht="23.25" hidden="1" customHeight="1" x14ac:dyDescent="0.15">
      <c r="A244" s="531"/>
      <c r="B244" s="319"/>
      <c r="C244" s="328"/>
      <c r="D244" s="328"/>
      <c r="E244" s="328"/>
      <c r="F244" s="320"/>
      <c r="G244" s="489"/>
      <c r="H244" s="490"/>
      <c r="I244" s="490"/>
      <c r="J244" s="490"/>
      <c r="K244" s="490"/>
      <c r="L244" s="490"/>
      <c r="M244" s="490"/>
      <c r="N244" s="490"/>
      <c r="O244" s="491"/>
      <c r="P244" s="497"/>
      <c r="Q244" s="497"/>
      <c r="R244" s="497"/>
      <c r="S244" s="497"/>
      <c r="T244" s="497"/>
      <c r="U244" s="497"/>
      <c r="V244" s="497"/>
      <c r="W244" s="497"/>
      <c r="X244" s="498"/>
      <c r="Y244" s="505" t="s">
        <v>88</v>
      </c>
      <c r="Z244" s="506"/>
      <c r="AA244" s="507"/>
      <c r="AB244" s="508"/>
      <c r="AC244" s="508"/>
      <c r="AD244" s="508"/>
      <c r="AE244" s="403"/>
      <c r="AF244" s="404"/>
      <c r="AG244" s="404"/>
      <c r="AH244" s="404"/>
      <c r="AI244" s="403"/>
      <c r="AJ244" s="404"/>
      <c r="AK244" s="404"/>
      <c r="AL244" s="404"/>
      <c r="AM244" s="403"/>
      <c r="AN244" s="404"/>
      <c r="AO244" s="404"/>
      <c r="AP244" s="404"/>
      <c r="AQ244" s="405"/>
      <c r="AR244" s="406"/>
      <c r="AS244" s="406"/>
      <c r="AT244" s="407"/>
      <c r="AU244" s="404"/>
      <c r="AV244" s="404"/>
      <c r="AW244" s="404"/>
      <c r="AX244" s="408"/>
      <c r="AY244">
        <f>$AY$361</f>
        <v>0</v>
      </c>
    </row>
    <row r="245" spans="1:51" ht="23.25" hidden="1" customHeight="1" x14ac:dyDescent="0.15">
      <c r="A245" s="531"/>
      <c r="B245" s="321"/>
      <c r="C245" s="278"/>
      <c r="D245" s="278"/>
      <c r="E245" s="278"/>
      <c r="F245" s="279"/>
      <c r="G245" s="509"/>
      <c r="H245" s="510"/>
      <c r="I245" s="510"/>
      <c r="J245" s="510"/>
      <c r="K245" s="510"/>
      <c r="L245" s="510"/>
      <c r="M245" s="510"/>
      <c r="N245" s="510"/>
      <c r="O245" s="511"/>
      <c r="P245" s="512"/>
      <c r="Q245" s="512"/>
      <c r="R245" s="512"/>
      <c r="S245" s="512"/>
      <c r="T245" s="512"/>
      <c r="U245" s="512"/>
      <c r="V245" s="512"/>
      <c r="W245" s="512"/>
      <c r="X245" s="513"/>
      <c r="Y245" s="505" t="s">
        <v>89</v>
      </c>
      <c r="Z245" s="506"/>
      <c r="AA245" s="507"/>
      <c r="AB245" s="514" t="s">
        <v>90</v>
      </c>
      <c r="AC245" s="514"/>
      <c r="AD245" s="514"/>
      <c r="AE245" s="453"/>
      <c r="AF245" s="454"/>
      <c r="AG245" s="454"/>
      <c r="AH245" s="454"/>
      <c r="AI245" s="453"/>
      <c r="AJ245" s="454"/>
      <c r="AK245" s="454"/>
      <c r="AL245" s="454"/>
      <c r="AM245" s="453"/>
      <c r="AN245" s="454"/>
      <c r="AO245" s="454"/>
      <c r="AP245" s="454"/>
      <c r="AQ245" s="405"/>
      <c r="AR245" s="406"/>
      <c r="AS245" s="406"/>
      <c r="AT245" s="407"/>
      <c r="AU245" s="404"/>
      <c r="AV245" s="404"/>
      <c r="AW245" s="404"/>
      <c r="AX245" s="408"/>
      <c r="AY245">
        <f>$AY$361</f>
        <v>0</v>
      </c>
    </row>
    <row r="246" spans="1:51" ht="18.75" hidden="1" customHeight="1" x14ac:dyDescent="0.15">
      <c r="A246" s="531"/>
      <c r="B246" s="317" t="s">
        <v>295</v>
      </c>
      <c r="C246" s="326"/>
      <c r="D246" s="326"/>
      <c r="E246" s="326"/>
      <c r="F246" s="318"/>
      <c r="G246" s="458" t="s">
        <v>296</v>
      </c>
      <c r="H246" s="459"/>
      <c r="I246" s="459"/>
      <c r="J246" s="459"/>
      <c r="K246" s="459"/>
      <c r="L246" s="459"/>
      <c r="M246" s="459"/>
      <c r="N246" s="459"/>
      <c r="O246" s="460"/>
      <c r="P246" s="464" t="s">
        <v>297</v>
      </c>
      <c r="Q246" s="459"/>
      <c r="R246" s="459"/>
      <c r="S246" s="459"/>
      <c r="T246" s="459"/>
      <c r="U246" s="459"/>
      <c r="V246" s="459"/>
      <c r="W246" s="459"/>
      <c r="X246" s="460"/>
      <c r="Y246" s="466"/>
      <c r="Z246" s="467"/>
      <c r="AA246" s="468"/>
      <c r="AB246" s="469" t="s">
        <v>59</v>
      </c>
      <c r="AC246" s="470"/>
      <c r="AD246" s="471"/>
      <c r="AE246" s="475" t="s">
        <v>33</v>
      </c>
      <c r="AF246" s="475"/>
      <c r="AG246" s="475"/>
      <c r="AH246" s="475"/>
      <c r="AI246" s="475" t="s">
        <v>34</v>
      </c>
      <c r="AJ246" s="475"/>
      <c r="AK246" s="475"/>
      <c r="AL246" s="475"/>
      <c r="AM246" s="475" t="s">
        <v>60</v>
      </c>
      <c r="AN246" s="475"/>
      <c r="AO246" s="475"/>
      <c r="AP246" s="475"/>
      <c r="AQ246" s="476" t="s">
        <v>81</v>
      </c>
      <c r="AR246" s="477"/>
      <c r="AS246" s="477"/>
      <c r="AT246" s="478"/>
      <c r="AU246" s="479" t="s">
        <v>82</v>
      </c>
      <c r="AV246" s="479"/>
      <c r="AW246" s="479"/>
      <c r="AX246" s="480"/>
      <c r="AY246">
        <f>COUNTA($G$372)</f>
        <v>1</v>
      </c>
    </row>
    <row r="247" spans="1:51" ht="18.75" hidden="1" customHeight="1" x14ac:dyDescent="0.15">
      <c r="A247" s="531"/>
      <c r="B247" s="319"/>
      <c r="C247" s="328"/>
      <c r="D247" s="328"/>
      <c r="E247" s="328"/>
      <c r="F247" s="320"/>
      <c r="G247" s="461"/>
      <c r="H247" s="462"/>
      <c r="I247" s="462"/>
      <c r="J247" s="462"/>
      <c r="K247" s="462"/>
      <c r="L247" s="462"/>
      <c r="M247" s="462"/>
      <c r="N247" s="462"/>
      <c r="O247" s="463"/>
      <c r="P247" s="465"/>
      <c r="Q247" s="462"/>
      <c r="R247" s="462"/>
      <c r="S247" s="462"/>
      <c r="T247" s="462"/>
      <c r="U247" s="462"/>
      <c r="V247" s="462"/>
      <c r="W247" s="462"/>
      <c r="X247" s="463"/>
      <c r="Y247" s="466"/>
      <c r="Z247" s="467"/>
      <c r="AA247" s="468"/>
      <c r="AB247" s="472"/>
      <c r="AC247" s="473"/>
      <c r="AD247" s="474"/>
      <c r="AE247" s="475"/>
      <c r="AF247" s="475"/>
      <c r="AG247" s="475"/>
      <c r="AH247" s="475"/>
      <c r="AI247" s="475"/>
      <c r="AJ247" s="475"/>
      <c r="AK247" s="475"/>
      <c r="AL247" s="475"/>
      <c r="AM247" s="475"/>
      <c r="AN247" s="475"/>
      <c r="AO247" s="475"/>
      <c r="AP247" s="475"/>
      <c r="AQ247" s="481"/>
      <c r="AR247" s="482"/>
      <c r="AS247" s="483" t="s">
        <v>83</v>
      </c>
      <c r="AT247" s="484"/>
      <c r="AU247" s="482"/>
      <c r="AV247" s="482"/>
      <c r="AW247" s="462" t="s">
        <v>84</v>
      </c>
      <c r="AX247" s="485"/>
      <c r="AY247">
        <f>$AY$370</f>
        <v>2</v>
      </c>
    </row>
    <row r="248" spans="1:51" ht="23.25" hidden="1" customHeight="1" x14ac:dyDescent="0.15">
      <c r="A248" s="531"/>
      <c r="B248" s="319"/>
      <c r="C248" s="328"/>
      <c r="D248" s="328"/>
      <c r="E248" s="328"/>
      <c r="F248" s="320"/>
      <c r="G248" s="486"/>
      <c r="H248" s="487"/>
      <c r="I248" s="487"/>
      <c r="J248" s="487"/>
      <c r="K248" s="487"/>
      <c r="L248" s="487"/>
      <c r="M248" s="487"/>
      <c r="N248" s="487"/>
      <c r="O248" s="488"/>
      <c r="P248" s="487"/>
      <c r="Q248" s="495"/>
      <c r="R248" s="495"/>
      <c r="S248" s="495"/>
      <c r="T248" s="495"/>
      <c r="U248" s="495"/>
      <c r="V248" s="495"/>
      <c r="W248" s="495"/>
      <c r="X248" s="496"/>
      <c r="Y248" s="501" t="s">
        <v>298</v>
      </c>
      <c r="Z248" s="502"/>
      <c r="AA248" s="503"/>
      <c r="AB248" s="504"/>
      <c r="AC248" s="504"/>
      <c r="AD248" s="504"/>
      <c r="AE248" s="403"/>
      <c r="AF248" s="404"/>
      <c r="AG248" s="404"/>
      <c r="AH248" s="404"/>
      <c r="AI248" s="403"/>
      <c r="AJ248" s="404"/>
      <c r="AK248" s="404"/>
      <c r="AL248" s="404"/>
      <c r="AM248" s="403"/>
      <c r="AN248" s="404"/>
      <c r="AO248" s="404"/>
      <c r="AP248" s="404"/>
      <c r="AQ248" s="405"/>
      <c r="AR248" s="406"/>
      <c r="AS248" s="406"/>
      <c r="AT248" s="407"/>
      <c r="AU248" s="404"/>
      <c r="AV248" s="404"/>
      <c r="AW248" s="404"/>
      <c r="AX248" s="408"/>
      <c r="AY248">
        <f>$AY$370</f>
        <v>2</v>
      </c>
    </row>
    <row r="249" spans="1:51" ht="23.25" hidden="1" customHeight="1" x14ac:dyDescent="0.15">
      <c r="A249" s="531"/>
      <c r="B249" s="319"/>
      <c r="C249" s="328"/>
      <c r="D249" s="328"/>
      <c r="E249" s="328"/>
      <c r="F249" s="320"/>
      <c r="G249" s="489"/>
      <c r="H249" s="490"/>
      <c r="I249" s="490"/>
      <c r="J249" s="490"/>
      <c r="K249" s="490"/>
      <c r="L249" s="490"/>
      <c r="M249" s="490"/>
      <c r="N249" s="490"/>
      <c r="O249" s="491"/>
      <c r="P249" s="497"/>
      <c r="Q249" s="497"/>
      <c r="R249" s="497"/>
      <c r="S249" s="497"/>
      <c r="T249" s="497"/>
      <c r="U249" s="497"/>
      <c r="V249" s="497"/>
      <c r="W249" s="497"/>
      <c r="X249" s="498"/>
      <c r="Y249" s="505" t="s">
        <v>88</v>
      </c>
      <c r="Z249" s="506"/>
      <c r="AA249" s="507"/>
      <c r="AB249" s="508"/>
      <c r="AC249" s="508"/>
      <c r="AD249" s="508"/>
      <c r="AE249" s="403"/>
      <c r="AF249" s="404"/>
      <c r="AG249" s="404"/>
      <c r="AH249" s="404"/>
      <c r="AI249" s="403"/>
      <c r="AJ249" s="404"/>
      <c r="AK249" s="404"/>
      <c r="AL249" s="404"/>
      <c r="AM249" s="403"/>
      <c r="AN249" s="404"/>
      <c r="AO249" s="404"/>
      <c r="AP249" s="404"/>
      <c r="AQ249" s="405"/>
      <c r="AR249" s="406"/>
      <c r="AS249" s="406"/>
      <c r="AT249" s="407"/>
      <c r="AU249" s="404"/>
      <c r="AV249" s="404"/>
      <c r="AW249" s="404"/>
      <c r="AX249" s="408"/>
      <c r="AY249">
        <f>$AY$370</f>
        <v>2</v>
      </c>
    </row>
    <row r="250" spans="1:51" ht="23.25" hidden="1" customHeight="1" thickBot="1" x14ac:dyDescent="0.2">
      <c r="A250" s="532"/>
      <c r="B250" s="455"/>
      <c r="C250" s="456"/>
      <c r="D250" s="456"/>
      <c r="E250" s="456"/>
      <c r="F250" s="457"/>
      <c r="G250" s="492"/>
      <c r="H250" s="493"/>
      <c r="I250" s="493"/>
      <c r="J250" s="493"/>
      <c r="K250" s="493"/>
      <c r="L250" s="493"/>
      <c r="M250" s="493"/>
      <c r="N250" s="493"/>
      <c r="O250" s="494"/>
      <c r="P250" s="499"/>
      <c r="Q250" s="499"/>
      <c r="R250" s="499"/>
      <c r="S250" s="499"/>
      <c r="T250" s="499"/>
      <c r="U250" s="499"/>
      <c r="V250" s="499"/>
      <c r="W250" s="499"/>
      <c r="X250" s="500"/>
      <c r="Y250" s="409" t="s">
        <v>89</v>
      </c>
      <c r="Z250" s="410"/>
      <c r="AA250" s="411"/>
      <c r="AB250" s="412" t="s">
        <v>90</v>
      </c>
      <c r="AC250" s="412"/>
      <c r="AD250" s="412"/>
      <c r="AE250" s="413"/>
      <c r="AF250" s="414"/>
      <c r="AG250" s="414"/>
      <c r="AH250" s="414"/>
      <c r="AI250" s="413"/>
      <c r="AJ250" s="414"/>
      <c r="AK250" s="414"/>
      <c r="AL250" s="414"/>
      <c r="AM250" s="413"/>
      <c r="AN250" s="414"/>
      <c r="AO250" s="414"/>
      <c r="AP250" s="414"/>
      <c r="AQ250" s="415"/>
      <c r="AR250" s="416"/>
      <c r="AS250" s="416"/>
      <c r="AT250" s="417"/>
      <c r="AU250" s="414"/>
      <c r="AV250" s="414"/>
      <c r="AW250" s="414"/>
      <c r="AX250" s="418"/>
      <c r="AY250">
        <f>$AY$370</f>
        <v>2</v>
      </c>
    </row>
    <row r="251" spans="1:51" ht="31.5" customHeight="1" x14ac:dyDescent="0.15">
      <c r="A251" s="1365" t="s">
        <v>118</v>
      </c>
      <c r="B251" s="1366"/>
      <c r="C251" s="1366"/>
      <c r="D251" s="1366"/>
      <c r="E251" s="1366"/>
      <c r="F251" s="1367"/>
      <c r="G251" s="1369" t="s">
        <v>119</v>
      </c>
      <c r="H251" s="1370"/>
      <c r="I251" s="1370"/>
      <c r="J251" s="1370"/>
      <c r="K251" s="1370"/>
      <c r="L251" s="1370"/>
      <c r="M251" s="1370"/>
      <c r="N251" s="1370"/>
      <c r="O251" s="1370"/>
      <c r="P251" s="1370"/>
      <c r="Q251" s="1370"/>
      <c r="R251" s="1370"/>
      <c r="S251" s="1370"/>
      <c r="T251" s="1370"/>
      <c r="U251" s="1370"/>
      <c r="V251" s="1370"/>
      <c r="W251" s="1370"/>
      <c r="X251" s="1370"/>
      <c r="Y251" s="1370"/>
      <c r="Z251" s="1370"/>
      <c r="AA251" s="1370"/>
      <c r="AB251" s="1370"/>
      <c r="AC251" s="1370"/>
      <c r="AD251" s="1370"/>
      <c r="AE251" s="1370"/>
      <c r="AF251" s="1370"/>
      <c r="AG251" s="1370"/>
      <c r="AH251" s="1370"/>
      <c r="AI251" s="1370"/>
      <c r="AJ251" s="1370"/>
      <c r="AK251" s="1370"/>
      <c r="AL251" s="1370"/>
      <c r="AM251" s="1370"/>
      <c r="AN251" s="1370"/>
      <c r="AO251" s="1370"/>
      <c r="AP251" s="1370"/>
      <c r="AQ251" s="1370"/>
      <c r="AR251" s="1370"/>
      <c r="AS251" s="1370"/>
      <c r="AT251" s="1370"/>
      <c r="AU251" s="1370"/>
      <c r="AV251" s="1370"/>
      <c r="AW251" s="1370"/>
      <c r="AX251" s="1371"/>
    </row>
    <row r="252" spans="1:51" ht="31.5" customHeight="1" x14ac:dyDescent="0.15">
      <c r="A252" s="1345"/>
      <c r="B252" s="1368"/>
      <c r="C252" s="1368"/>
      <c r="D252" s="1368"/>
      <c r="E252" s="1368"/>
      <c r="F252" s="1347"/>
      <c r="G252" s="583"/>
      <c r="H252" s="584"/>
      <c r="I252" s="584"/>
      <c r="J252" s="584"/>
      <c r="K252" s="584"/>
      <c r="L252" s="584"/>
      <c r="M252" s="584"/>
      <c r="N252" s="584"/>
      <c r="O252" s="584"/>
      <c r="P252" s="584"/>
      <c r="Q252" s="584"/>
      <c r="R252" s="584"/>
      <c r="S252" s="584"/>
      <c r="T252" s="584"/>
      <c r="U252" s="584"/>
      <c r="V252" s="584"/>
      <c r="W252" s="584"/>
      <c r="X252" s="584"/>
      <c r="Y252" s="584"/>
      <c r="Z252" s="584"/>
      <c r="AA252" s="584"/>
      <c r="AB252" s="584"/>
      <c r="AC252" s="584"/>
      <c r="AD252" s="584"/>
      <c r="AE252" s="584"/>
      <c r="AF252" s="584"/>
      <c r="AG252" s="584"/>
      <c r="AH252" s="584"/>
      <c r="AI252" s="584"/>
      <c r="AJ252" s="584"/>
      <c r="AK252" s="584"/>
      <c r="AL252" s="584"/>
      <c r="AM252" s="584"/>
      <c r="AN252" s="584"/>
      <c r="AO252" s="584"/>
      <c r="AP252" s="584"/>
      <c r="AQ252" s="584"/>
      <c r="AR252" s="584"/>
      <c r="AS252" s="584"/>
      <c r="AT252" s="584"/>
      <c r="AU252" s="584"/>
      <c r="AV252" s="584"/>
      <c r="AW252" s="584"/>
      <c r="AX252" s="1372"/>
    </row>
    <row r="253" spans="1:51" ht="15" hidden="1" customHeight="1" x14ac:dyDescent="0.15">
      <c r="A253" s="325" t="s">
        <v>300</v>
      </c>
      <c r="B253" s="326"/>
      <c r="C253" s="326"/>
      <c r="D253" s="326"/>
      <c r="E253" s="326"/>
      <c r="F253" s="318"/>
      <c r="G253" s="419"/>
      <c r="H253" s="421" t="s">
        <v>79</v>
      </c>
      <c r="I253" s="421"/>
      <c r="J253" s="421"/>
      <c r="K253" s="421"/>
      <c r="L253" s="421"/>
      <c r="M253" s="421"/>
      <c r="N253" s="421"/>
      <c r="O253" s="422"/>
      <c r="P253" s="425" t="s">
        <v>80</v>
      </c>
      <c r="Q253" s="421"/>
      <c r="R253" s="421"/>
      <c r="S253" s="421"/>
      <c r="T253" s="421"/>
      <c r="U253" s="421"/>
      <c r="V253" s="422"/>
      <c r="W253" s="427" t="s">
        <v>301</v>
      </c>
      <c r="X253" s="428"/>
      <c r="Y253" s="431"/>
      <c r="Z253" s="431"/>
      <c r="AA253" s="432"/>
      <c r="AB253" s="425" t="s">
        <v>59</v>
      </c>
      <c r="AC253" s="421"/>
      <c r="AD253" s="422"/>
      <c r="AE253" s="194" t="s">
        <v>33</v>
      </c>
      <c r="AF253" s="194"/>
      <c r="AG253" s="194"/>
      <c r="AH253" s="194"/>
      <c r="AI253" s="194" t="s">
        <v>34</v>
      </c>
      <c r="AJ253" s="194"/>
      <c r="AK253" s="194"/>
      <c r="AL253" s="194"/>
      <c r="AM253" s="194" t="s">
        <v>60</v>
      </c>
      <c r="AN253" s="194"/>
      <c r="AO253" s="194"/>
      <c r="AP253" s="194"/>
      <c r="AQ253" s="335" t="s">
        <v>81</v>
      </c>
      <c r="AR253" s="331"/>
      <c r="AS253" s="331"/>
      <c r="AT253" s="332"/>
      <c r="AU253" s="435" t="s">
        <v>82</v>
      </c>
      <c r="AV253" s="435"/>
      <c r="AW253" s="435"/>
      <c r="AX253" s="436"/>
      <c r="AY253">
        <f>COUNTA($H$255)</f>
        <v>0</v>
      </c>
    </row>
    <row r="254" spans="1:51" ht="15" hidden="1" customHeight="1" x14ac:dyDescent="0.15">
      <c r="A254" s="327"/>
      <c r="B254" s="328"/>
      <c r="C254" s="328"/>
      <c r="D254" s="328"/>
      <c r="E254" s="328"/>
      <c r="F254" s="320"/>
      <c r="G254" s="420"/>
      <c r="H254" s="423"/>
      <c r="I254" s="423"/>
      <c r="J254" s="423"/>
      <c r="K254" s="423"/>
      <c r="L254" s="423"/>
      <c r="M254" s="423"/>
      <c r="N254" s="423"/>
      <c r="O254" s="424"/>
      <c r="P254" s="426"/>
      <c r="Q254" s="423"/>
      <c r="R254" s="423"/>
      <c r="S254" s="423"/>
      <c r="T254" s="423"/>
      <c r="U254" s="423"/>
      <c r="V254" s="424"/>
      <c r="W254" s="429"/>
      <c r="X254" s="430"/>
      <c r="Y254" s="433"/>
      <c r="Z254" s="433"/>
      <c r="AA254" s="434"/>
      <c r="AB254" s="426"/>
      <c r="AC254" s="423"/>
      <c r="AD254" s="424"/>
      <c r="AE254" s="194"/>
      <c r="AF254" s="194"/>
      <c r="AG254" s="194"/>
      <c r="AH254" s="194"/>
      <c r="AI254" s="194"/>
      <c r="AJ254" s="194"/>
      <c r="AK254" s="194"/>
      <c r="AL254" s="194"/>
      <c r="AM254" s="194"/>
      <c r="AN254" s="194"/>
      <c r="AO254" s="194"/>
      <c r="AP254" s="194"/>
      <c r="AQ254" s="352"/>
      <c r="AR254" s="353"/>
      <c r="AS254" s="333" t="s">
        <v>83</v>
      </c>
      <c r="AT254" s="334"/>
      <c r="AU254" s="437"/>
      <c r="AV254" s="437"/>
      <c r="AW254" s="423" t="s">
        <v>84</v>
      </c>
      <c r="AX254" s="438"/>
      <c r="AY254">
        <f t="shared" ref="AY254:AY260" si="5">$AY$253</f>
        <v>0</v>
      </c>
    </row>
    <row r="255" spans="1:51" ht="19.5" hidden="1" customHeight="1" x14ac:dyDescent="0.15">
      <c r="A255" s="327"/>
      <c r="B255" s="328"/>
      <c r="C255" s="328"/>
      <c r="D255" s="328"/>
      <c r="E255" s="328"/>
      <c r="F255" s="320"/>
      <c r="G255" s="439" t="s">
        <v>302</v>
      </c>
      <c r="H255" s="441"/>
      <c r="I255" s="442"/>
      <c r="J255" s="442"/>
      <c r="K255" s="442"/>
      <c r="L255" s="442"/>
      <c r="M255" s="442"/>
      <c r="N255" s="442"/>
      <c r="O255" s="443"/>
      <c r="P255" s="441"/>
      <c r="Q255" s="442"/>
      <c r="R255" s="442"/>
      <c r="S255" s="442"/>
      <c r="T255" s="442"/>
      <c r="U255" s="442"/>
      <c r="V255" s="443"/>
      <c r="W255" s="447"/>
      <c r="X255" s="448"/>
      <c r="Y255" s="391" t="s">
        <v>85</v>
      </c>
      <c r="Z255" s="391"/>
      <c r="AA255" s="392"/>
      <c r="AB255" s="393" t="s">
        <v>303</v>
      </c>
      <c r="AC255" s="393"/>
      <c r="AD255" s="393"/>
      <c r="AE255" s="394"/>
      <c r="AF255" s="371"/>
      <c r="AG255" s="371"/>
      <c r="AH255" s="371"/>
      <c r="AI255" s="394"/>
      <c r="AJ255" s="371"/>
      <c r="AK255" s="371"/>
      <c r="AL255" s="371"/>
      <c r="AM255" s="394"/>
      <c r="AN255" s="371"/>
      <c r="AO255" s="371"/>
      <c r="AP255" s="371"/>
      <c r="AQ255" s="394"/>
      <c r="AR255" s="371"/>
      <c r="AS255" s="371"/>
      <c r="AT255" s="395"/>
      <c r="AU255" s="371"/>
      <c r="AV255" s="371"/>
      <c r="AW255" s="371"/>
      <c r="AX255" s="372"/>
      <c r="AY255">
        <f t="shared" si="5"/>
        <v>0</v>
      </c>
    </row>
    <row r="256" spans="1:51" ht="19.5" hidden="1" customHeight="1" x14ac:dyDescent="0.15">
      <c r="A256" s="327"/>
      <c r="B256" s="328"/>
      <c r="C256" s="328"/>
      <c r="D256" s="328"/>
      <c r="E256" s="328"/>
      <c r="F256" s="320"/>
      <c r="G256" s="381"/>
      <c r="H256" s="444"/>
      <c r="I256" s="445"/>
      <c r="J256" s="445"/>
      <c r="K256" s="445"/>
      <c r="L256" s="445"/>
      <c r="M256" s="445"/>
      <c r="N256" s="445"/>
      <c r="O256" s="446"/>
      <c r="P256" s="444"/>
      <c r="Q256" s="445"/>
      <c r="R256" s="445"/>
      <c r="S256" s="445"/>
      <c r="T256" s="445"/>
      <c r="U256" s="445"/>
      <c r="V256" s="446"/>
      <c r="W256" s="449"/>
      <c r="X256" s="450"/>
      <c r="Y256" s="396" t="s">
        <v>88</v>
      </c>
      <c r="Z256" s="396"/>
      <c r="AA256" s="397"/>
      <c r="AB256" s="398" t="s">
        <v>303</v>
      </c>
      <c r="AC256" s="398"/>
      <c r="AD256" s="398"/>
      <c r="AE256" s="394"/>
      <c r="AF256" s="371"/>
      <c r="AG256" s="371"/>
      <c r="AH256" s="371"/>
      <c r="AI256" s="394"/>
      <c r="AJ256" s="371"/>
      <c r="AK256" s="371"/>
      <c r="AL256" s="371"/>
      <c r="AM256" s="394"/>
      <c r="AN256" s="371"/>
      <c r="AO256" s="371"/>
      <c r="AP256" s="371"/>
      <c r="AQ256" s="394"/>
      <c r="AR256" s="371"/>
      <c r="AS256" s="371"/>
      <c r="AT256" s="395"/>
      <c r="AU256" s="371"/>
      <c r="AV256" s="371"/>
      <c r="AW256" s="371"/>
      <c r="AX256" s="372"/>
      <c r="AY256">
        <f t="shared" si="5"/>
        <v>0</v>
      </c>
    </row>
    <row r="257" spans="1:51" ht="19.5" hidden="1" customHeight="1" x14ac:dyDescent="0.15">
      <c r="A257" s="327"/>
      <c r="B257" s="328"/>
      <c r="C257" s="328"/>
      <c r="D257" s="328"/>
      <c r="E257" s="328"/>
      <c r="F257" s="320"/>
      <c r="G257" s="440"/>
      <c r="H257" s="444"/>
      <c r="I257" s="445"/>
      <c r="J257" s="445"/>
      <c r="K257" s="445"/>
      <c r="L257" s="445"/>
      <c r="M257" s="445"/>
      <c r="N257" s="445"/>
      <c r="O257" s="446"/>
      <c r="P257" s="444"/>
      <c r="Q257" s="445"/>
      <c r="R257" s="445"/>
      <c r="S257" s="445"/>
      <c r="T257" s="445"/>
      <c r="U257" s="445"/>
      <c r="V257" s="446"/>
      <c r="W257" s="451"/>
      <c r="X257" s="452"/>
      <c r="Y257" s="396" t="s">
        <v>89</v>
      </c>
      <c r="Z257" s="396"/>
      <c r="AA257" s="397"/>
      <c r="AB257" s="399" t="s">
        <v>304</v>
      </c>
      <c r="AC257" s="399"/>
      <c r="AD257" s="399"/>
      <c r="AE257" s="400"/>
      <c r="AF257" s="401"/>
      <c r="AG257" s="401"/>
      <c r="AH257" s="401"/>
      <c r="AI257" s="400"/>
      <c r="AJ257" s="401"/>
      <c r="AK257" s="401"/>
      <c r="AL257" s="401"/>
      <c r="AM257" s="400"/>
      <c r="AN257" s="401"/>
      <c r="AO257" s="401"/>
      <c r="AP257" s="401"/>
      <c r="AQ257" s="394"/>
      <c r="AR257" s="371"/>
      <c r="AS257" s="371"/>
      <c r="AT257" s="395"/>
      <c r="AU257" s="371"/>
      <c r="AV257" s="371"/>
      <c r="AW257" s="371"/>
      <c r="AX257" s="372"/>
      <c r="AY257">
        <f t="shared" si="5"/>
        <v>0</v>
      </c>
    </row>
    <row r="258" spans="1:51" ht="19.5" hidden="1" customHeight="1" x14ac:dyDescent="0.15">
      <c r="A258" s="327" t="s">
        <v>305</v>
      </c>
      <c r="B258" s="328"/>
      <c r="C258" s="328"/>
      <c r="D258" s="328"/>
      <c r="E258" s="328"/>
      <c r="F258" s="320"/>
      <c r="G258" s="381" t="s">
        <v>306</v>
      </c>
      <c r="H258" s="382"/>
      <c r="I258" s="382"/>
      <c r="J258" s="382"/>
      <c r="K258" s="382"/>
      <c r="L258" s="382"/>
      <c r="M258" s="382"/>
      <c r="N258" s="382"/>
      <c r="O258" s="382"/>
      <c r="P258" s="382"/>
      <c r="Q258" s="382"/>
      <c r="R258" s="382"/>
      <c r="S258" s="382"/>
      <c r="T258" s="382"/>
      <c r="U258" s="382"/>
      <c r="V258" s="382"/>
      <c r="W258" s="385" t="s">
        <v>307</v>
      </c>
      <c r="X258" s="386"/>
      <c r="Y258" s="391" t="s">
        <v>85</v>
      </c>
      <c r="Z258" s="391"/>
      <c r="AA258" s="392"/>
      <c r="AB258" s="393" t="s">
        <v>303</v>
      </c>
      <c r="AC258" s="393"/>
      <c r="AD258" s="393"/>
      <c r="AE258" s="394"/>
      <c r="AF258" s="371"/>
      <c r="AG258" s="371"/>
      <c r="AH258" s="371"/>
      <c r="AI258" s="394"/>
      <c r="AJ258" s="371"/>
      <c r="AK258" s="371"/>
      <c r="AL258" s="371"/>
      <c r="AM258" s="394"/>
      <c r="AN258" s="371"/>
      <c r="AO258" s="371"/>
      <c r="AP258" s="371"/>
      <c r="AQ258" s="394"/>
      <c r="AR258" s="371"/>
      <c r="AS258" s="371"/>
      <c r="AT258" s="395"/>
      <c r="AU258" s="371"/>
      <c r="AV258" s="371"/>
      <c r="AW258" s="371"/>
      <c r="AX258" s="372"/>
      <c r="AY258">
        <f t="shared" si="5"/>
        <v>0</v>
      </c>
    </row>
    <row r="259" spans="1:51" ht="19.5" hidden="1" customHeight="1" x14ac:dyDescent="0.15">
      <c r="A259" s="327"/>
      <c r="B259" s="328"/>
      <c r="C259" s="328"/>
      <c r="D259" s="328"/>
      <c r="E259" s="328"/>
      <c r="F259" s="320"/>
      <c r="G259" s="381"/>
      <c r="H259" s="383"/>
      <c r="I259" s="383"/>
      <c r="J259" s="383"/>
      <c r="K259" s="383"/>
      <c r="L259" s="383"/>
      <c r="M259" s="383"/>
      <c r="N259" s="383"/>
      <c r="O259" s="383"/>
      <c r="P259" s="383"/>
      <c r="Q259" s="383"/>
      <c r="R259" s="383"/>
      <c r="S259" s="383"/>
      <c r="T259" s="383"/>
      <c r="U259" s="383"/>
      <c r="V259" s="383"/>
      <c r="W259" s="387"/>
      <c r="X259" s="388"/>
      <c r="Y259" s="396" t="s">
        <v>88</v>
      </c>
      <c r="Z259" s="396"/>
      <c r="AA259" s="397"/>
      <c r="AB259" s="398" t="s">
        <v>303</v>
      </c>
      <c r="AC259" s="398"/>
      <c r="AD259" s="398"/>
      <c r="AE259" s="394"/>
      <c r="AF259" s="371"/>
      <c r="AG259" s="371"/>
      <c r="AH259" s="371"/>
      <c r="AI259" s="394"/>
      <c r="AJ259" s="371"/>
      <c r="AK259" s="371"/>
      <c r="AL259" s="371"/>
      <c r="AM259" s="394"/>
      <c r="AN259" s="371"/>
      <c r="AO259" s="371"/>
      <c r="AP259" s="371"/>
      <c r="AQ259" s="394"/>
      <c r="AR259" s="371"/>
      <c r="AS259" s="371"/>
      <c r="AT259" s="395"/>
      <c r="AU259" s="371"/>
      <c r="AV259" s="371"/>
      <c r="AW259" s="371"/>
      <c r="AX259" s="372"/>
      <c r="AY259">
        <f t="shared" si="5"/>
        <v>0</v>
      </c>
    </row>
    <row r="260" spans="1:51" ht="19.5" hidden="1" customHeight="1" x14ac:dyDescent="0.15">
      <c r="A260" s="380"/>
      <c r="B260" s="278"/>
      <c r="C260" s="278"/>
      <c r="D260" s="278"/>
      <c r="E260" s="278"/>
      <c r="F260" s="279"/>
      <c r="G260" s="381"/>
      <c r="H260" s="384"/>
      <c r="I260" s="384"/>
      <c r="J260" s="384"/>
      <c r="K260" s="384"/>
      <c r="L260" s="384"/>
      <c r="M260" s="384"/>
      <c r="N260" s="384"/>
      <c r="O260" s="384"/>
      <c r="P260" s="384"/>
      <c r="Q260" s="384"/>
      <c r="R260" s="384"/>
      <c r="S260" s="384"/>
      <c r="T260" s="384"/>
      <c r="U260" s="384"/>
      <c r="V260" s="384"/>
      <c r="W260" s="389"/>
      <c r="X260" s="390"/>
      <c r="Y260" s="396" t="s">
        <v>89</v>
      </c>
      <c r="Z260" s="396"/>
      <c r="AA260" s="397"/>
      <c r="AB260" s="399" t="s">
        <v>304</v>
      </c>
      <c r="AC260" s="399"/>
      <c r="AD260" s="399"/>
      <c r="AE260" s="400"/>
      <c r="AF260" s="401"/>
      <c r="AG260" s="401"/>
      <c r="AH260" s="401"/>
      <c r="AI260" s="400"/>
      <c r="AJ260" s="401"/>
      <c r="AK260" s="401"/>
      <c r="AL260" s="401"/>
      <c r="AM260" s="400"/>
      <c r="AN260" s="401"/>
      <c r="AO260" s="401"/>
      <c r="AP260" s="402"/>
      <c r="AQ260" s="394"/>
      <c r="AR260" s="371"/>
      <c r="AS260" s="371"/>
      <c r="AT260" s="395"/>
      <c r="AU260" s="371"/>
      <c r="AV260" s="371"/>
      <c r="AW260" s="371"/>
      <c r="AX260" s="372"/>
      <c r="AY260">
        <f t="shared" si="5"/>
        <v>0</v>
      </c>
    </row>
    <row r="261" spans="1:51" ht="10.5" hidden="1" customHeight="1" x14ac:dyDescent="0.15">
      <c r="A261" s="325" t="s">
        <v>300</v>
      </c>
      <c r="B261" s="326"/>
      <c r="C261" s="326"/>
      <c r="D261" s="326"/>
      <c r="E261" s="326"/>
      <c r="F261" s="318"/>
      <c r="G261" s="329"/>
      <c r="H261" s="331" t="s">
        <v>79</v>
      </c>
      <c r="I261" s="331"/>
      <c r="J261" s="331"/>
      <c r="K261" s="331"/>
      <c r="L261" s="331"/>
      <c r="M261" s="331"/>
      <c r="N261" s="331"/>
      <c r="O261" s="332"/>
      <c r="P261" s="335" t="s">
        <v>80</v>
      </c>
      <c r="Q261" s="331"/>
      <c r="R261" s="331"/>
      <c r="S261" s="331"/>
      <c r="T261" s="331"/>
      <c r="U261" s="331"/>
      <c r="V261" s="331"/>
      <c r="W261" s="331"/>
      <c r="X261" s="332"/>
      <c r="Y261" s="337"/>
      <c r="Z261" s="338"/>
      <c r="AA261" s="339"/>
      <c r="AB261" s="343" t="s">
        <v>59</v>
      </c>
      <c r="AC261" s="344"/>
      <c r="AD261" s="345"/>
      <c r="AE261" s="193" t="s">
        <v>33</v>
      </c>
      <c r="AF261" s="193"/>
      <c r="AG261" s="193"/>
      <c r="AH261" s="193"/>
      <c r="AI261" s="194" t="s">
        <v>34</v>
      </c>
      <c r="AJ261" s="194"/>
      <c r="AK261" s="194"/>
      <c r="AL261" s="194"/>
      <c r="AM261" s="194" t="s">
        <v>60</v>
      </c>
      <c r="AN261" s="194"/>
      <c r="AO261" s="194"/>
      <c r="AP261" s="194"/>
      <c r="AQ261" s="335" t="s">
        <v>81</v>
      </c>
      <c r="AR261" s="331"/>
      <c r="AS261" s="331"/>
      <c r="AT261" s="332"/>
      <c r="AU261" s="349" t="s">
        <v>82</v>
      </c>
      <c r="AV261" s="350"/>
      <c r="AW261" s="350"/>
      <c r="AX261" s="351"/>
      <c r="AY261">
        <f>COUNTA($H$263)</f>
        <v>0</v>
      </c>
    </row>
    <row r="262" spans="1:51" ht="10.5" hidden="1" customHeight="1" x14ac:dyDescent="0.15">
      <c r="A262" s="327"/>
      <c r="B262" s="328"/>
      <c r="C262" s="328"/>
      <c r="D262" s="328"/>
      <c r="E262" s="328"/>
      <c r="F262" s="320"/>
      <c r="G262" s="330"/>
      <c r="H262" s="333"/>
      <c r="I262" s="333"/>
      <c r="J262" s="333"/>
      <c r="K262" s="333"/>
      <c r="L262" s="333"/>
      <c r="M262" s="333"/>
      <c r="N262" s="333"/>
      <c r="O262" s="334"/>
      <c r="P262" s="336"/>
      <c r="Q262" s="333"/>
      <c r="R262" s="333"/>
      <c r="S262" s="333"/>
      <c r="T262" s="333"/>
      <c r="U262" s="333"/>
      <c r="V262" s="333"/>
      <c r="W262" s="333"/>
      <c r="X262" s="334"/>
      <c r="Y262" s="340"/>
      <c r="Z262" s="341"/>
      <c r="AA262" s="342"/>
      <c r="AB262" s="346"/>
      <c r="AC262" s="347"/>
      <c r="AD262" s="348"/>
      <c r="AE262" s="193"/>
      <c r="AF262" s="193"/>
      <c r="AG262" s="193"/>
      <c r="AH262" s="193"/>
      <c r="AI262" s="194"/>
      <c r="AJ262" s="194"/>
      <c r="AK262" s="194"/>
      <c r="AL262" s="194"/>
      <c r="AM262" s="194"/>
      <c r="AN262" s="194"/>
      <c r="AO262" s="194"/>
      <c r="AP262" s="194"/>
      <c r="AQ262" s="352"/>
      <c r="AR262" s="353"/>
      <c r="AS262" s="333" t="s">
        <v>83</v>
      </c>
      <c r="AT262" s="334"/>
      <c r="AU262" s="352"/>
      <c r="AV262" s="353"/>
      <c r="AW262" s="333" t="s">
        <v>84</v>
      </c>
      <c r="AX262" s="354"/>
      <c r="AY262">
        <f>$AY$261</f>
        <v>0</v>
      </c>
    </row>
    <row r="263" spans="1:51" ht="18.75" hidden="1" customHeight="1" x14ac:dyDescent="0.15">
      <c r="A263" s="327"/>
      <c r="B263" s="328"/>
      <c r="C263" s="328"/>
      <c r="D263" s="328"/>
      <c r="E263" s="328"/>
      <c r="F263" s="320"/>
      <c r="G263" s="355" t="s">
        <v>302</v>
      </c>
      <c r="H263" s="358"/>
      <c r="I263" s="358"/>
      <c r="J263" s="358"/>
      <c r="K263" s="358"/>
      <c r="L263" s="358"/>
      <c r="M263" s="358"/>
      <c r="N263" s="358"/>
      <c r="O263" s="359"/>
      <c r="P263" s="358"/>
      <c r="Q263" s="358"/>
      <c r="R263" s="358"/>
      <c r="S263" s="358"/>
      <c r="T263" s="358"/>
      <c r="U263" s="358"/>
      <c r="V263" s="358"/>
      <c r="W263" s="358"/>
      <c r="X263" s="359"/>
      <c r="Y263" s="364" t="s">
        <v>85</v>
      </c>
      <c r="Z263" s="365"/>
      <c r="AA263" s="366"/>
      <c r="AB263" s="367"/>
      <c r="AC263" s="367"/>
      <c r="AD263" s="367"/>
      <c r="AE263" s="368"/>
      <c r="AF263" s="369"/>
      <c r="AG263" s="369"/>
      <c r="AH263" s="369"/>
      <c r="AI263" s="368"/>
      <c r="AJ263" s="369"/>
      <c r="AK263" s="369"/>
      <c r="AL263" s="369"/>
      <c r="AM263" s="368"/>
      <c r="AN263" s="369"/>
      <c r="AO263" s="369"/>
      <c r="AP263" s="369"/>
      <c r="AQ263" s="368"/>
      <c r="AR263" s="369"/>
      <c r="AS263" s="369"/>
      <c r="AT263" s="370"/>
      <c r="AU263" s="371"/>
      <c r="AV263" s="371"/>
      <c r="AW263" s="371"/>
      <c r="AX263" s="372"/>
      <c r="AY263">
        <f>$AY$261</f>
        <v>0</v>
      </c>
    </row>
    <row r="264" spans="1:51" ht="18.75" hidden="1" customHeight="1" x14ac:dyDescent="0.15">
      <c r="A264" s="327"/>
      <c r="B264" s="328"/>
      <c r="C264" s="328"/>
      <c r="D264" s="328"/>
      <c r="E264" s="328"/>
      <c r="F264" s="320"/>
      <c r="G264" s="356"/>
      <c r="H264" s="360"/>
      <c r="I264" s="360"/>
      <c r="J264" s="360"/>
      <c r="K264" s="360"/>
      <c r="L264" s="360"/>
      <c r="M264" s="360"/>
      <c r="N264" s="360"/>
      <c r="O264" s="361"/>
      <c r="P264" s="360"/>
      <c r="Q264" s="360"/>
      <c r="R264" s="360"/>
      <c r="S264" s="360"/>
      <c r="T264" s="360"/>
      <c r="U264" s="360"/>
      <c r="V264" s="360"/>
      <c r="W264" s="360"/>
      <c r="X264" s="361"/>
      <c r="Y264" s="373" t="s">
        <v>88</v>
      </c>
      <c r="Z264" s="374"/>
      <c r="AA264" s="375"/>
      <c r="AB264" s="376"/>
      <c r="AC264" s="376"/>
      <c r="AD264" s="376"/>
      <c r="AE264" s="368"/>
      <c r="AF264" s="369"/>
      <c r="AG264" s="369"/>
      <c r="AH264" s="369"/>
      <c r="AI264" s="368"/>
      <c r="AJ264" s="369"/>
      <c r="AK264" s="369"/>
      <c r="AL264" s="369"/>
      <c r="AM264" s="368"/>
      <c r="AN264" s="369"/>
      <c r="AO264" s="369"/>
      <c r="AP264" s="369"/>
      <c r="AQ264" s="368"/>
      <c r="AR264" s="369"/>
      <c r="AS264" s="369"/>
      <c r="AT264" s="370"/>
      <c r="AU264" s="371"/>
      <c r="AV264" s="371"/>
      <c r="AW264" s="371"/>
      <c r="AX264" s="372"/>
      <c r="AY264">
        <f>$AY$261</f>
        <v>0</v>
      </c>
    </row>
    <row r="265" spans="1:51" ht="18.75" hidden="1" customHeight="1" x14ac:dyDescent="0.15">
      <c r="A265" s="327"/>
      <c r="B265" s="328"/>
      <c r="C265" s="328"/>
      <c r="D265" s="328"/>
      <c r="E265" s="328"/>
      <c r="F265" s="320"/>
      <c r="G265" s="357"/>
      <c r="H265" s="362"/>
      <c r="I265" s="362"/>
      <c r="J265" s="362"/>
      <c r="K265" s="362"/>
      <c r="L265" s="362"/>
      <c r="M265" s="362"/>
      <c r="N265" s="362"/>
      <c r="O265" s="363"/>
      <c r="P265" s="360"/>
      <c r="Q265" s="360"/>
      <c r="R265" s="360"/>
      <c r="S265" s="360"/>
      <c r="T265" s="360"/>
      <c r="U265" s="360"/>
      <c r="V265" s="360"/>
      <c r="W265" s="360"/>
      <c r="X265" s="361"/>
      <c r="Y265" s="335" t="s">
        <v>89</v>
      </c>
      <c r="Z265" s="331"/>
      <c r="AA265" s="332"/>
      <c r="AB265" s="377" t="s">
        <v>90</v>
      </c>
      <c r="AC265" s="377"/>
      <c r="AD265" s="377"/>
      <c r="AE265" s="378"/>
      <c r="AF265" s="379"/>
      <c r="AG265" s="379"/>
      <c r="AH265" s="379"/>
      <c r="AI265" s="378"/>
      <c r="AJ265" s="379"/>
      <c r="AK265" s="379"/>
      <c r="AL265" s="379"/>
      <c r="AM265" s="378"/>
      <c r="AN265" s="379"/>
      <c r="AO265" s="379"/>
      <c r="AP265" s="379"/>
      <c r="AQ265" s="368"/>
      <c r="AR265" s="369"/>
      <c r="AS265" s="369"/>
      <c r="AT265" s="370"/>
      <c r="AU265" s="371"/>
      <c r="AV265" s="371"/>
      <c r="AW265" s="371"/>
      <c r="AX265" s="372"/>
      <c r="AY265">
        <f>$AY$261</f>
        <v>0</v>
      </c>
    </row>
    <row r="266" spans="1:51" ht="38.25" hidden="1" customHeight="1" x14ac:dyDescent="0.15">
      <c r="A266" s="276" t="s">
        <v>308</v>
      </c>
      <c r="B266" s="277"/>
      <c r="C266" s="277"/>
      <c r="D266" s="277"/>
      <c r="E266" s="278" t="s">
        <v>309</v>
      </c>
      <c r="F266" s="279"/>
      <c r="G266" s="151" t="s">
        <v>306</v>
      </c>
      <c r="H266" s="280"/>
      <c r="I266" s="281"/>
      <c r="J266" s="281"/>
      <c r="K266" s="281"/>
      <c r="L266" s="281"/>
      <c r="M266" s="281"/>
      <c r="N266" s="281"/>
      <c r="O266" s="282"/>
      <c r="P266" s="178"/>
      <c r="Q266" s="178"/>
      <c r="R266" s="178"/>
      <c r="S266" s="178"/>
      <c r="T266" s="178"/>
      <c r="U266" s="178"/>
      <c r="V266" s="178"/>
      <c r="W266" s="178"/>
      <c r="X266" s="178"/>
      <c r="Y266" s="283"/>
      <c r="Z266" s="283"/>
      <c r="AA266" s="283"/>
      <c r="AB266" s="283"/>
      <c r="AC266" s="283"/>
      <c r="AD266" s="283"/>
      <c r="AE266" s="283"/>
      <c r="AF266" s="283"/>
      <c r="AG266" s="283"/>
      <c r="AH266" s="283"/>
      <c r="AI266" s="283"/>
      <c r="AJ266" s="283"/>
      <c r="AK266" s="283"/>
      <c r="AL266" s="283"/>
      <c r="AM266" s="283"/>
      <c r="AN266" s="283"/>
      <c r="AO266" s="283"/>
      <c r="AP266" s="283"/>
      <c r="AQ266" s="283"/>
      <c r="AR266" s="283"/>
      <c r="AS266" s="283"/>
      <c r="AT266" s="283"/>
      <c r="AU266" s="283"/>
      <c r="AV266" s="283"/>
      <c r="AW266" s="283"/>
      <c r="AX266" s="284"/>
      <c r="AY266">
        <f>$AY$261</f>
        <v>0</v>
      </c>
    </row>
    <row r="267" spans="1:51" ht="18.75" customHeight="1" x14ac:dyDescent="0.15">
      <c r="A267" s="1151" t="s">
        <v>790</v>
      </c>
      <c r="B267" s="1152"/>
      <c r="C267" s="1152"/>
      <c r="D267" s="1152"/>
      <c r="E267" s="1152"/>
      <c r="F267" s="1152"/>
      <c r="G267" s="1152"/>
      <c r="H267" s="1152"/>
      <c r="I267" s="1152"/>
      <c r="J267" s="1152"/>
      <c r="K267" s="1152"/>
      <c r="L267" s="1152"/>
      <c r="M267" s="1152"/>
      <c r="N267" s="1152"/>
      <c r="O267" s="1152"/>
      <c r="P267" s="1152"/>
      <c r="Q267" s="1152"/>
      <c r="R267" s="1152"/>
      <c r="S267" s="1152"/>
      <c r="T267" s="1152"/>
      <c r="U267" s="1152"/>
      <c r="V267" s="1152"/>
      <c r="W267" s="1152"/>
      <c r="X267" s="1152"/>
      <c r="Y267" s="1152"/>
      <c r="Z267" s="1152"/>
      <c r="AA267" s="1152"/>
      <c r="AB267" s="1152"/>
      <c r="AC267" s="1152"/>
      <c r="AD267" s="1152"/>
      <c r="AE267" s="1152"/>
      <c r="AF267" s="1152"/>
      <c r="AG267" s="1152"/>
      <c r="AH267" s="1152"/>
      <c r="AI267" s="1152"/>
      <c r="AJ267" s="1152"/>
      <c r="AK267" s="1152"/>
      <c r="AL267" s="1152"/>
      <c r="AM267" s="1152"/>
      <c r="AN267" s="1152"/>
      <c r="AO267" s="1153" t="s">
        <v>120</v>
      </c>
      <c r="AP267" s="1154"/>
      <c r="AQ267" s="1154"/>
      <c r="AR267" s="55" t="s">
        <v>121</v>
      </c>
      <c r="AS267" s="1153"/>
      <c r="AT267" s="1154"/>
      <c r="AU267" s="1154"/>
      <c r="AV267" s="1154"/>
      <c r="AW267" s="1154"/>
      <c r="AX267" s="1155"/>
      <c r="AY267">
        <f>COUNTIF($AR$267,"☑")</f>
        <v>1</v>
      </c>
    </row>
    <row r="268" spans="1:51" ht="25.5" customHeight="1" x14ac:dyDescent="0.15">
      <c r="A268" s="1145" t="s">
        <v>122</v>
      </c>
      <c r="B268" s="316"/>
      <c r="C268" s="315" t="s">
        <v>123</v>
      </c>
      <c r="D268" s="316"/>
      <c r="E268" s="321" t="s">
        <v>124</v>
      </c>
      <c r="F268" s="1146"/>
      <c r="G268" s="703" t="s">
        <v>125</v>
      </c>
      <c r="H268" s="704"/>
      <c r="I268" s="704"/>
      <c r="J268" s="704"/>
      <c r="K268" s="704"/>
      <c r="L268" s="704"/>
      <c r="M268" s="704"/>
      <c r="N268" s="704"/>
      <c r="O268" s="704"/>
      <c r="P268" s="704"/>
      <c r="Q268" s="704"/>
      <c r="R268" s="704"/>
      <c r="S268" s="704"/>
      <c r="T268" s="704"/>
      <c r="U268" s="704"/>
      <c r="V268" s="704"/>
      <c r="W268" s="704"/>
      <c r="X268" s="704"/>
      <c r="Y268" s="704"/>
      <c r="Z268" s="704"/>
      <c r="AA268" s="704"/>
      <c r="AB268" s="704"/>
      <c r="AC268" s="704"/>
      <c r="AD268" s="704"/>
      <c r="AE268" s="704"/>
      <c r="AF268" s="704"/>
      <c r="AG268" s="704"/>
      <c r="AH268" s="704"/>
      <c r="AI268" s="704"/>
      <c r="AJ268" s="704"/>
      <c r="AK268" s="704"/>
      <c r="AL268" s="704"/>
      <c r="AM268" s="704"/>
      <c r="AN268" s="704"/>
      <c r="AO268" s="704"/>
      <c r="AP268" s="704"/>
      <c r="AQ268" s="704"/>
      <c r="AR268" s="704"/>
      <c r="AS268" s="704"/>
      <c r="AT268" s="704"/>
      <c r="AU268" s="704"/>
      <c r="AV268" s="704"/>
      <c r="AW268" s="704"/>
      <c r="AX268" s="1147"/>
    </row>
    <row r="269" spans="1:51" ht="26.25" customHeight="1" x14ac:dyDescent="0.15">
      <c r="A269" s="1145"/>
      <c r="B269" s="316"/>
      <c r="C269" s="315"/>
      <c r="D269" s="316"/>
      <c r="E269" s="317" t="s">
        <v>126</v>
      </c>
      <c r="F269" s="318"/>
      <c r="G269" s="682" t="s">
        <v>127</v>
      </c>
      <c r="H269" s="358"/>
      <c r="I269" s="358"/>
      <c r="J269" s="358"/>
      <c r="K269" s="358"/>
      <c r="L269" s="358"/>
      <c r="M269" s="358"/>
      <c r="N269" s="358"/>
      <c r="O269" s="358"/>
      <c r="P269" s="358"/>
      <c r="Q269" s="358"/>
      <c r="R269" s="358"/>
      <c r="S269" s="358"/>
      <c r="T269" s="358"/>
      <c r="U269" s="358"/>
      <c r="V269" s="359"/>
      <c r="W269" s="301" t="s">
        <v>128</v>
      </c>
      <c r="X269" s="302"/>
      <c r="Y269" s="302"/>
      <c r="Z269" s="302"/>
      <c r="AA269" s="303"/>
      <c r="AB269" s="304" t="s">
        <v>129</v>
      </c>
      <c r="AC269" s="305"/>
      <c r="AD269" s="305"/>
      <c r="AE269" s="305"/>
      <c r="AF269" s="305"/>
      <c r="AG269" s="305"/>
      <c r="AH269" s="305"/>
      <c r="AI269" s="305"/>
      <c r="AJ269" s="305"/>
      <c r="AK269" s="305"/>
      <c r="AL269" s="305"/>
      <c r="AM269" s="305"/>
      <c r="AN269" s="305"/>
      <c r="AO269" s="305"/>
      <c r="AP269" s="305"/>
      <c r="AQ269" s="305"/>
      <c r="AR269" s="305"/>
      <c r="AS269" s="305"/>
      <c r="AT269" s="305"/>
      <c r="AU269" s="305"/>
      <c r="AV269" s="305"/>
      <c r="AW269" s="305"/>
      <c r="AX269" s="306"/>
    </row>
    <row r="270" spans="1:51" ht="20.25" customHeight="1" x14ac:dyDescent="0.15">
      <c r="A270" s="1145"/>
      <c r="B270" s="316"/>
      <c r="C270" s="315"/>
      <c r="D270" s="316"/>
      <c r="E270" s="321"/>
      <c r="F270" s="279"/>
      <c r="G270" s="703"/>
      <c r="H270" s="362"/>
      <c r="I270" s="362"/>
      <c r="J270" s="362"/>
      <c r="K270" s="362"/>
      <c r="L270" s="362"/>
      <c r="M270" s="362"/>
      <c r="N270" s="362"/>
      <c r="O270" s="362"/>
      <c r="P270" s="362"/>
      <c r="Q270" s="362"/>
      <c r="R270" s="362"/>
      <c r="S270" s="362"/>
      <c r="T270" s="362"/>
      <c r="U270" s="362"/>
      <c r="V270" s="363"/>
      <c r="W270" s="307" t="s">
        <v>130</v>
      </c>
      <c r="X270" s="308"/>
      <c r="Y270" s="308"/>
      <c r="Z270" s="308"/>
      <c r="AA270" s="309"/>
      <c r="AB270" s="310" t="s">
        <v>131</v>
      </c>
      <c r="AC270" s="311"/>
      <c r="AD270" s="311"/>
      <c r="AE270" s="311"/>
      <c r="AF270" s="311"/>
      <c r="AG270" s="311"/>
      <c r="AH270" s="311"/>
      <c r="AI270" s="311"/>
      <c r="AJ270" s="311"/>
      <c r="AK270" s="311"/>
      <c r="AL270" s="311"/>
      <c r="AM270" s="311"/>
      <c r="AN270" s="311"/>
      <c r="AO270" s="311"/>
      <c r="AP270" s="311"/>
      <c r="AQ270" s="311"/>
      <c r="AR270" s="311"/>
      <c r="AS270" s="311"/>
      <c r="AT270" s="311"/>
      <c r="AU270" s="311"/>
      <c r="AV270" s="311"/>
      <c r="AW270" s="311"/>
      <c r="AX270" s="312"/>
    </row>
    <row r="271" spans="1:51" ht="27.75" customHeight="1" x14ac:dyDescent="0.15">
      <c r="A271" s="1145"/>
      <c r="B271" s="316"/>
      <c r="C271" s="313" t="s">
        <v>132</v>
      </c>
      <c r="D271" s="314"/>
      <c r="E271" s="317" t="s">
        <v>133</v>
      </c>
      <c r="F271" s="318"/>
      <c r="G271" s="291" t="s">
        <v>134</v>
      </c>
      <c r="H271" s="292"/>
      <c r="I271" s="292"/>
      <c r="J271" s="322" t="s">
        <v>66</v>
      </c>
      <c r="K271" s="323"/>
      <c r="L271" s="323"/>
      <c r="M271" s="323"/>
      <c r="N271" s="323"/>
      <c r="O271" s="323"/>
      <c r="P271" s="323"/>
      <c r="Q271" s="323"/>
      <c r="R271" s="323"/>
      <c r="S271" s="323"/>
      <c r="T271" s="324"/>
      <c r="U271" s="289" t="s">
        <v>135</v>
      </c>
      <c r="V271" s="289"/>
      <c r="W271" s="289"/>
      <c r="X271" s="289"/>
      <c r="Y271" s="289"/>
      <c r="Z271" s="289"/>
      <c r="AA271" s="289"/>
      <c r="AB271" s="1143"/>
      <c r="AC271" s="1143"/>
      <c r="AD271" s="1143"/>
      <c r="AE271" s="1143"/>
      <c r="AF271" s="1143"/>
      <c r="AG271" s="1143"/>
      <c r="AH271" s="1143"/>
      <c r="AI271" s="1143"/>
      <c r="AJ271" s="1143"/>
      <c r="AK271" s="1143"/>
      <c r="AL271" s="1143"/>
      <c r="AM271" s="1143"/>
      <c r="AN271" s="1143"/>
      <c r="AO271" s="1143"/>
      <c r="AP271" s="1143"/>
      <c r="AQ271" s="1143"/>
      <c r="AR271" s="1143"/>
      <c r="AS271" s="1143"/>
      <c r="AT271" s="1143"/>
      <c r="AU271" s="1143"/>
      <c r="AV271" s="1143"/>
      <c r="AW271" s="1143"/>
      <c r="AX271" s="1144"/>
      <c r="AY271" s="60"/>
    </row>
    <row r="272" spans="1:51" ht="30.75" customHeight="1" x14ac:dyDescent="0.15">
      <c r="A272" s="1145"/>
      <c r="B272" s="316"/>
      <c r="C272" s="315"/>
      <c r="D272" s="316"/>
      <c r="E272" s="319"/>
      <c r="F272" s="320"/>
      <c r="G272" s="291" t="s">
        <v>136</v>
      </c>
      <c r="H272" s="292"/>
      <c r="I272" s="292"/>
      <c r="J272" s="292"/>
      <c r="K272" s="292"/>
      <c r="L272" s="292"/>
      <c r="M272" s="292"/>
      <c r="N272" s="292"/>
      <c r="O272" s="292"/>
      <c r="P272" s="292"/>
      <c r="Q272" s="292"/>
      <c r="R272" s="292"/>
      <c r="S272" s="292"/>
      <c r="T272" s="292"/>
      <c r="U272" s="288" t="s">
        <v>135</v>
      </c>
      <c r="V272" s="289"/>
      <c r="W272" s="289"/>
      <c r="X272" s="289"/>
      <c r="Y272" s="289"/>
      <c r="Z272" s="289"/>
      <c r="AA272" s="289"/>
      <c r="AB272" s="289"/>
      <c r="AC272" s="289"/>
      <c r="AD272" s="289"/>
      <c r="AE272" s="289"/>
      <c r="AF272" s="289"/>
      <c r="AG272" s="289"/>
      <c r="AH272" s="289"/>
      <c r="AI272" s="289"/>
      <c r="AJ272" s="289"/>
      <c r="AK272" s="289"/>
      <c r="AL272" s="289"/>
      <c r="AM272" s="289"/>
      <c r="AN272" s="289"/>
      <c r="AO272" s="289"/>
      <c r="AP272" s="289"/>
      <c r="AQ272" s="289"/>
      <c r="AR272" s="289"/>
      <c r="AS272" s="289"/>
      <c r="AT272" s="289"/>
      <c r="AU272" s="289"/>
      <c r="AV272" s="289"/>
      <c r="AW272" s="289"/>
      <c r="AX272" s="290"/>
      <c r="AY272" s="60"/>
    </row>
    <row r="273" spans="1:51" ht="32.25" customHeight="1" thickBot="1" x14ac:dyDescent="0.2">
      <c r="A273" s="1145"/>
      <c r="B273" s="316"/>
      <c r="C273" s="315"/>
      <c r="D273" s="316"/>
      <c r="E273" s="321"/>
      <c r="F273" s="279"/>
      <c r="G273" s="291" t="s">
        <v>130</v>
      </c>
      <c r="H273" s="292"/>
      <c r="I273" s="292"/>
      <c r="J273" s="292"/>
      <c r="K273" s="292"/>
      <c r="L273" s="292"/>
      <c r="M273" s="292"/>
      <c r="N273" s="292"/>
      <c r="O273" s="292"/>
      <c r="P273" s="292"/>
      <c r="Q273" s="292"/>
      <c r="R273" s="292"/>
      <c r="S273" s="292"/>
      <c r="T273" s="292"/>
      <c r="U273" s="1148" t="s">
        <v>137</v>
      </c>
      <c r="V273" s="1149"/>
      <c r="W273" s="1149"/>
      <c r="X273" s="1149"/>
      <c r="Y273" s="1149"/>
      <c r="Z273" s="1149"/>
      <c r="AA273" s="1149"/>
      <c r="AB273" s="1149"/>
      <c r="AC273" s="1149"/>
      <c r="AD273" s="1149"/>
      <c r="AE273" s="1149"/>
      <c r="AF273" s="1149"/>
      <c r="AG273" s="1149"/>
      <c r="AH273" s="1149"/>
      <c r="AI273" s="1149"/>
      <c r="AJ273" s="1149"/>
      <c r="AK273" s="1149"/>
      <c r="AL273" s="1149"/>
      <c r="AM273" s="1149"/>
      <c r="AN273" s="1149"/>
      <c r="AO273" s="1149"/>
      <c r="AP273" s="1149"/>
      <c r="AQ273" s="1149"/>
      <c r="AR273" s="1149"/>
      <c r="AS273" s="1149"/>
      <c r="AT273" s="1149"/>
      <c r="AU273" s="1149"/>
      <c r="AV273" s="1149"/>
      <c r="AW273" s="1149"/>
      <c r="AX273" s="1150"/>
      <c r="AY273" s="60"/>
    </row>
    <row r="274" spans="1:51" ht="27" customHeight="1" x14ac:dyDescent="0.15">
      <c r="A274" s="293" t="s">
        <v>138</v>
      </c>
      <c r="B274" s="294"/>
      <c r="C274" s="294"/>
      <c r="D274" s="294"/>
      <c r="E274" s="294"/>
      <c r="F274" s="294"/>
      <c r="G274" s="294"/>
      <c r="H274" s="294"/>
      <c r="I274" s="294"/>
      <c r="J274" s="294"/>
      <c r="K274" s="294"/>
      <c r="L274" s="294"/>
      <c r="M274" s="294"/>
      <c r="N274" s="294"/>
      <c r="O274" s="294"/>
      <c r="P274" s="294"/>
      <c r="Q274" s="294"/>
      <c r="R274" s="294"/>
      <c r="S274" s="294"/>
      <c r="T274" s="294"/>
      <c r="U274" s="294"/>
      <c r="V274" s="294"/>
      <c r="W274" s="294"/>
      <c r="X274" s="294"/>
      <c r="Y274" s="294"/>
      <c r="Z274" s="294"/>
      <c r="AA274" s="294"/>
      <c r="AB274" s="294"/>
      <c r="AC274" s="294"/>
      <c r="AD274" s="294"/>
      <c r="AE274" s="294"/>
      <c r="AF274" s="294"/>
      <c r="AG274" s="294"/>
      <c r="AH274" s="294"/>
      <c r="AI274" s="294"/>
      <c r="AJ274" s="294"/>
      <c r="AK274" s="294"/>
      <c r="AL274" s="294"/>
      <c r="AM274" s="294"/>
      <c r="AN274" s="294"/>
      <c r="AO274" s="294"/>
      <c r="AP274" s="294"/>
      <c r="AQ274" s="294"/>
      <c r="AR274" s="294"/>
      <c r="AS274" s="294"/>
      <c r="AT274" s="294"/>
      <c r="AU274" s="294"/>
      <c r="AV274" s="294"/>
      <c r="AW274" s="294"/>
      <c r="AX274" s="295"/>
    </row>
    <row r="275" spans="1:51" ht="63.75" customHeight="1" x14ac:dyDescent="0.15">
      <c r="A275" s="5"/>
      <c r="B275" s="6"/>
      <c r="C275" s="296" t="s">
        <v>139</v>
      </c>
      <c r="D275" s="297"/>
      <c r="E275" s="297"/>
      <c r="F275" s="297"/>
      <c r="G275" s="297"/>
      <c r="H275" s="297"/>
      <c r="I275" s="297"/>
      <c r="J275" s="297"/>
      <c r="K275" s="297"/>
      <c r="L275" s="297"/>
      <c r="M275" s="297"/>
      <c r="N275" s="297"/>
      <c r="O275" s="297"/>
      <c r="P275" s="297"/>
      <c r="Q275" s="297"/>
      <c r="R275" s="297"/>
      <c r="S275" s="297"/>
      <c r="T275" s="297"/>
      <c r="U275" s="297"/>
      <c r="V275" s="297"/>
      <c r="W275" s="297"/>
      <c r="X275" s="297"/>
      <c r="Y275" s="297"/>
      <c r="Z275" s="297"/>
      <c r="AA275" s="297"/>
      <c r="AB275" s="297"/>
      <c r="AC275" s="298"/>
      <c r="AD275" s="297" t="s">
        <v>140</v>
      </c>
      <c r="AE275" s="297"/>
      <c r="AF275" s="297"/>
      <c r="AG275" s="299" t="s">
        <v>141</v>
      </c>
      <c r="AH275" s="297"/>
      <c r="AI275" s="297"/>
      <c r="AJ275" s="297"/>
      <c r="AK275" s="297"/>
      <c r="AL275" s="297"/>
      <c r="AM275" s="297"/>
      <c r="AN275" s="297"/>
      <c r="AO275" s="297"/>
      <c r="AP275" s="297"/>
      <c r="AQ275" s="297"/>
      <c r="AR275" s="297"/>
      <c r="AS275" s="297"/>
      <c r="AT275" s="297"/>
      <c r="AU275" s="297"/>
      <c r="AV275" s="297"/>
      <c r="AW275" s="297"/>
      <c r="AX275" s="300"/>
    </row>
    <row r="276" spans="1:51" ht="63.75" customHeight="1" x14ac:dyDescent="0.15">
      <c r="A276" s="1191" t="s">
        <v>142</v>
      </c>
      <c r="B276" s="1192"/>
      <c r="C276" s="1197" t="s">
        <v>143</v>
      </c>
      <c r="D276" s="1198"/>
      <c r="E276" s="1198"/>
      <c r="F276" s="1198"/>
      <c r="G276" s="1198"/>
      <c r="H276" s="1198"/>
      <c r="I276" s="1198"/>
      <c r="J276" s="1198"/>
      <c r="K276" s="1198"/>
      <c r="L276" s="1198"/>
      <c r="M276" s="1198"/>
      <c r="N276" s="1198"/>
      <c r="O276" s="1198"/>
      <c r="P276" s="1198"/>
      <c r="Q276" s="1198"/>
      <c r="R276" s="1198"/>
      <c r="S276" s="1198"/>
      <c r="T276" s="1198"/>
      <c r="U276" s="1198"/>
      <c r="V276" s="1198"/>
      <c r="W276" s="1198"/>
      <c r="X276" s="1198"/>
      <c r="Y276" s="1198"/>
      <c r="Z276" s="1198"/>
      <c r="AA276" s="1198"/>
      <c r="AB276" s="1198"/>
      <c r="AC276" s="1199"/>
      <c r="AD276" s="1200" t="s">
        <v>144</v>
      </c>
      <c r="AE276" s="1201"/>
      <c r="AF276" s="1201"/>
      <c r="AG276" s="1202" t="s">
        <v>145</v>
      </c>
      <c r="AH276" s="1203"/>
      <c r="AI276" s="1203"/>
      <c r="AJ276" s="1203"/>
      <c r="AK276" s="1203"/>
      <c r="AL276" s="1203"/>
      <c r="AM276" s="1203"/>
      <c r="AN276" s="1203"/>
      <c r="AO276" s="1203"/>
      <c r="AP276" s="1203"/>
      <c r="AQ276" s="1203"/>
      <c r="AR276" s="1203"/>
      <c r="AS276" s="1203"/>
      <c r="AT276" s="1203"/>
      <c r="AU276" s="1203"/>
      <c r="AV276" s="1203"/>
      <c r="AW276" s="1203"/>
      <c r="AX276" s="1204"/>
    </row>
    <row r="277" spans="1:51" ht="63.75" customHeight="1" x14ac:dyDescent="0.15">
      <c r="A277" s="1193"/>
      <c r="B277" s="1194"/>
      <c r="C277" s="1205" t="s">
        <v>146</v>
      </c>
      <c r="D277" s="1206"/>
      <c r="E277" s="1206"/>
      <c r="F277" s="1206"/>
      <c r="G277" s="1206"/>
      <c r="H277" s="1206"/>
      <c r="I277" s="1206"/>
      <c r="J277" s="1206"/>
      <c r="K277" s="1206"/>
      <c r="L277" s="1206"/>
      <c r="M277" s="1206"/>
      <c r="N277" s="1206"/>
      <c r="O277" s="1206"/>
      <c r="P277" s="1206"/>
      <c r="Q277" s="1206"/>
      <c r="R277" s="1206"/>
      <c r="S277" s="1206"/>
      <c r="T277" s="1206"/>
      <c r="U277" s="1206"/>
      <c r="V277" s="1206"/>
      <c r="W277" s="1206"/>
      <c r="X277" s="1206"/>
      <c r="Y277" s="1206"/>
      <c r="Z277" s="1206"/>
      <c r="AA277" s="1206"/>
      <c r="AB277" s="1206"/>
      <c r="AC277" s="1207"/>
      <c r="AD277" s="1181" t="s">
        <v>144</v>
      </c>
      <c r="AE277" s="1182"/>
      <c r="AF277" s="1182"/>
      <c r="AG277" s="1208" t="s">
        <v>147</v>
      </c>
      <c r="AH277" s="1209"/>
      <c r="AI277" s="1209"/>
      <c r="AJ277" s="1209"/>
      <c r="AK277" s="1209"/>
      <c r="AL277" s="1209"/>
      <c r="AM277" s="1209"/>
      <c r="AN277" s="1209"/>
      <c r="AO277" s="1209"/>
      <c r="AP277" s="1209"/>
      <c r="AQ277" s="1209"/>
      <c r="AR277" s="1209"/>
      <c r="AS277" s="1209"/>
      <c r="AT277" s="1209"/>
      <c r="AU277" s="1209"/>
      <c r="AV277" s="1209"/>
      <c r="AW277" s="1209"/>
      <c r="AX277" s="1210"/>
    </row>
    <row r="278" spans="1:51" ht="99.75" customHeight="1" x14ac:dyDescent="0.15">
      <c r="A278" s="1195"/>
      <c r="B278" s="1196"/>
      <c r="C278" s="1211" t="s">
        <v>148</v>
      </c>
      <c r="D278" s="1212"/>
      <c r="E278" s="1212"/>
      <c r="F278" s="1212"/>
      <c r="G278" s="1212"/>
      <c r="H278" s="1212"/>
      <c r="I278" s="1212"/>
      <c r="J278" s="1212"/>
      <c r="K278" s="1212"/>
      <c r="L278" s="1212"/>
      <c r="M278" s="1212"/>
      <c r="N278" s="1212"/>
      <c r="O278" s="1212"/>
      <c r="P278" s="1212"/>
      <c r="Q278" s="1212"/>
      <c r="R278" s="1212"/>
      <c r="S278" s="1212"/>
      <c r="T278" s="1212"/>
      <c r="U278" s="1212"/>
      <c r="V278" s="1212"/>
      <c r="W278" s="1212"/>
      <c r="X278" s="1212"/>
      <c r="Y278" s="1212"/>
      <c r="Z278" s="1212"/>
      <c r="AA278" s="1212"/>
      <c r="AB278" s="1212"/>
      <c r="AC278" s="1213"/>
      <c r="AD278" s="1214" t="s">
        <v>144</v>
      </c>
      <c r="AE278" s="1215"/>
      <c r="AF278" s="1215"/>
      <c r="AG278" s="1171" t="s">
        <v>149</v>
      </c>
      <c r="AH278" s="1172"/>
      <c r="AI278" s="1172"/>
      <c r="AJ278" s="1172"/>
      <c r="AK278" s="1172"/>
      <c r="AL278" s="1172"/>
      <c r="AM278" s="1172"/>
      <c r="AN278" s="1172"/>
      <c r="AO278" s="1172"/>
      <c r="AP278" s="1172"/>
      <c r="AQ278" s="1172"/>
      <c r="AR278" s="1172"/>
      <c r="AS278" s="1172"/>
      <c r="AT278" s="1172"/>
      <c r="AU278" s="1172"/>
      <c r="AV278" s="1172"/>
      <c r="AW278" s="1172"/>
      <c r="AX278" s="1173"/>
    </row>
    <row r="279" spans="1:51" ht="63.75" customHeight="1" x14ac:dyDescent="0.15">
      <c r="A279" s="877" t="s">
        <v>150</v>
      </c>
      <c r="B279" s="1156"/>
      <c r="C279" s="1162" t="s">
        <v>151</v>
      </c>
      <c r="D279" s="1163"/>
      <c r="E279" s="1164"/>
      <c r="F279" s="1164"/>
      <c r="G279" s="1164"/>
      <c r="H279" s="1164"/>
      <c r="I279" s="1164"/>
      <c r="J279" s="1164"/>
      <c r="K279" s="1164"/>
      <c r="L279" s="1164"/>
      <c r="M279" s="1164"/>
      <c r="N279" s="1164"/>
      <c r="O279" s="1164"/>
      <c r="P279" s="1164"/>
      <c r="Q279" s="1164"/>
      <c r="R279" s="1164"/>
      <c r="S279" s="1164"/>
      <c r="T279" s="1164"/>
      <c r="U279" s="1164"/>
      <c r="V279" s="1164"/>
      <c r="W279" s="1164"/>
      <c r="X279" s="1164"/>
      <c r="Y279" s="1164"/>
      <c r="Z279" s="1164"/>
      <c r="AA279" s="1164"/>
      <c r="AB279" s="1164"/>
      <c r="AC279" s="1165"/>
      <c r="AD279" s="1166" t="s">
        <v>144</v>
      </c>
      <c r="AE279" s="1167"/>
      <c r="AF279" s="1167"/>
      <c r="AG279" s="1168" t="s">
        <v>152</v>
      </c>
      <c r="AH279" s="1169"/>
      <c r="AI279" s="1169"/>
      <c r="AJ279" s="1169"/>
      <c r="AK279" s="1169"/>
      <c r="AL279" s="1169"/>
      <c r="AM279" s="1169"/>
      <c r="AN279" s="1169"/>
      <c r="AO279" s="1169"/>
      <c r="AP279" s="1169"/>
      <c r="AQ279" s="1169"/>
      <c r="AR279" s="1169"/>
      <c r="AS279" s="1169"/>
      <c r="AT279" s="1169"/>
      <c r="AU279" s="1169"/>
      <c r="AV279" s="1169"/>
      <c r="AW279" s="1169"/>
      <c r="AX279" s="1170"/>
    </row>
    <row r="280" spans="1:51" ht="63.75" customHeight="1" x14ac:dyDescent="0.15">
      <c r="A280" s="1157"/>
      <c r="B280" s="1158"/>
      <c r="C280" s="1174"/>
      <c r="D280" s="1175"/>
      <c r="E280" s="1178" t="s">
        <v>153</v>
      </c>
      <c r="F280" s="1179"/>
      <c r="G280" s="1179"/>
      <c r="H280" s="1179"/>
      <c r="I280" s="1179"/>
      <c r="J280" s="1179"/>
      <c r="K280" s="1179"/>
      <c r="L280" s="1179"/>
      <c r="M280" s="1179"/>
      <c r="N280" s="1179"/>
      <c r="O280" s="1179"/>
      <c r="P280" s="1179"/>
      <c r="Q280" s="1179"/>
      <c r="R280" s="1179"/>
      <c r="S280" s="1179"/>
      <c r="T280" s="1179"/>
      <c r="U280" s="1179"/>
      <c r="V280" s="1179"/>
      <c r="W280" s="1179"/>
      <c r="X280" s="1179"/>
      <c r="Y280" s="1179"/>
      <c r="Z280" s="1179"/>
      <c r="AA280" s="1179"/>
      <c r="AB280" s="1179"/>
      <c r="AC280" s="1180"/>
      <c r="AD280" s="1181" t="s">
        <v>154</v>
      </c>
      <c r="AE280" s="1182"/>
      <c r="AF280" s="1183"/>
      <c r="AG280" s="1171"/>
      <c r="AH280" s="1172"/>
      <c r="AI280" s="1172"/>
      <c r="AJ280" s="1172"/>
      <c r="AK280" s="1172"/>
      <c r="AL280" s="1172"/>
      <c r="AM280" s="1172"/>
      <c r="AN280" s="1172"/>
      <c r="AO280" s="1172"/>
      <c r="AP280" s="1172"/>
      <c r="AQ280" s="1172"/>
      <c r="AR280" s="1172"/>
      <c r="AS280" s="1172"/>
      <c r="AT280" s="1172"/>
      <c r="AU280" s="1172"/>
      <c r="AV280" s="1172"/>
      <c r="AW280" s="1172"/>
      <c r="AX280" s="1173"/>
    </row>
    <row r="281" spans="1:51" ht="63.75" customHeight="1" x14ac:dyDescent="0.15">
      <c r="A281" s="1157"/>
      <c r="B281" s="1158"/>
      <c r="C281" s="1176"/>
      <c r="D281" s="1177"/>
      <c r="E281" s="1184" t="s">
        <v>155</v>
      </c>
      <c r="F281" s="1185"/>
      <c r="G281" s="1185"/>
      <c r="H281" s="1185"/>
      <c r="I281" s="1185"/>
      <c r="J281" s="1185"/>
      <c r="K281" s="1185"/>
      <c r="L281" s="1185"/>
      <c r="M281" s="1185"/>
      <c r="N281" s="1185"/>
      <c r="O281" s="1185"/>
      <c r="P281" s="1185"/>
      <c r="Q281" s="1185"/>
      <c r="R281" s="1185"/>
      <c r="S281" s="1185"/>
      <c r="T281" s="1185"/>
      <c r="U281" s="1185"/>
      <c r="V281" s="1185"/>
      <c r="W281" s="1185"/>
      <c r="X281" s="1185"/>
      <c r="Y281" s="1185"/>
      <c r="Z281" s="1185"/>
      <c r="AA281" s="1185"/>
      <c r="AB281" s="1185"/>
      <c r="AC281" s="1186"/>
      <c r="AD281" s="1187" t="s">
        <v>156</v>
      </c>
      <c r="AE281" s="1188"/>
      <c r="AF281" s="1188"/>
      <c r="AG281" s="1171"/>
      <c r="AH281" s="1172"/>
      <c r="AI281" s="1172"/>
      <c r="AJ281" s="1172"/>
      <c r="AK281" s="1172"/>
      <c r="AL281" s="1172"/>
      <c r="AM281" s="1172"/>
      <c r="AN281" s="1172"/>
      <c r="AO281" s="1172"/>
      <c r="AP281" s="1172"/>
      <c r="AQ281" s="1172"/>
      <c r="AR281" s="1172"/>
      <c r="AS281" s="1172"/>
      <c r="AT281" s="1172"/>
      <c r="AU281" s="1172"/>
      <c r="AV281" s="1172"/>
      <c r="AW281" s="1172"/>
      <c r="AX281" s="1173"/>
    </row>
    <row r="282" spans="1:51" ht="63.75" customHeight="1" x14ac:dyDescent="0.15">
      <c r="A282" s="1157"/>
      <c r="B282" s="1159"/>
      <c r="C282" s="1189" t="s">
        <v>157</v>
      </c>
      <c r="D282" s="1190"/>
      <c r="E282" s="1190"/>
      <c r="F282" s="1190"/>
      <c r="G282" s="1190"/>
      <c r="H282" s="1190"/>
      <c r="I282" s="1190"/>
      <c r="J282" s="1190"/>
      <c r="K282" s="1190"/>
      <c r="L282" s="1190"/>
      <c r="M282" s="1190"/>
      <c r="N282" s="1190"/>
      <c r="O282" s="1190"/>
      <c r="P282" s="1190"/>
      <c r="Q282" s="1190"/>
      <c r="R282" s="1190"/>
      <c r="S282" s="1190"/>
      <c r="T282" s="1190"/>
      <c r="U282" s="1190"/>
      <c r="V282" s="1190"/>
      <c r="W282" s="1190"/>
      <c r="X282" s="1190"/>
      <c r="Y282" s="1190"/>
      <c r="Z282" s="1190"/>
      <c r="AA282" s="1190"/>
      <c r="AB282" s="1190"/>
      <c r="AC282" s="1190"/>
      <c r="AD282" s="1236" t="s">
        <v>144</v>
      </c>
      <c r="AE282" s="1237"/>
      <c r="AF282" s="1237"/>
      <c r="AG282" s="1238" t="s">
        <v>158</v>
      </c>
      <c r="AH282" s="1239"/>
      <c r="AI282" s="1239"/>
      <c r="AJ282" s="1239"/>
      <c r="AK282" s="1239"/>
      <c r="AL282" s="1239"/>
      <c r="AM282" s="1239"/>
      <c r="AN282" s="1239"/>
      <c r="AO282" s="1239"/>
      <c r="AP282" s="1239"/>
      <c r="AQ282" s="1239"/>
      <c r="AR282" s="1239"/>
      <c r="AS282" s="1239"/>
      <c r="AT282" s="1239"/>
      <c r="AU282" s="1239"/>
      <c r="AV282" s="1239"/>
      <c r="AW282" s="1239"/>
      <c r="AX282" s="1240"/>
    </row>
    <row r="283" spans="1:51" ht="63.75" customHeight="1" x14ac:dyDescent="0.15">
      <c r="A283" s="1157"/>
      <c r="B283" s="1159"/>
      <c r="C283" s="1231" t="s">
        <v>159</v>
      </c>
      <c r="D283" s="1207"/>
      <c r="E283" s="1207"/>
      <c r="F283" s="1207"/>
      <c r="G283" s="1207"/>
      <c r="H283" s="1207"/>
      <c r="I283" s="1207"/>
      <c r="J283" s="1207"/>
      <c r="K283" s="1207"/>
      <c r="L283" s="1207"/>
      <c r="M283" s="1207"/>
      <c r="N283" s="1207"/>
      <c r="O283" s="1207"/>
      <c r="P283" s="1207"/>
      <c r="Q283" s="1207"/>
      <c r="R283" s="1207"/>
      <c r="S283" s="1207"/>
      <c r="T283" s="1207"/>
      <c r="U283" s="1207"/>
      <c r="V283" s="1207"/>
      <c r="W283" s="1207"/>
      <c r="X283" s="1207"/>
      <c r="Y283" s="1207"/>
      <c r="Z283" s="1207"/>
      <c r="AA283" s="1207"/>
      <c r="AB283" s="1207"/>
      <c r="AC283" s="1207"/>
      <c r="AD283" s="1181" t="s">
        <v>144</v>
      </c>
      <c r="AE283" s="1182"/>
      <c r="AF283" s="1182"/>
      <c r="AG283" s="1241" t="s">
        <v>158</v>
      </c>
      <c r="AH283" s="1242"/>
      <c r="AI283" s="1242"/>
      <c r="AJ283" s="1242"/>
      <c r="AK283" s="1242"/>
      <c r="AL283" s="1242"/>
      <c r="AM283" s="1242"/>
      <c r="AN283" s="1242"/>
      <c r="AO283" s="1242"/>
      <c r="AP283" s="1242"/>
      <c r="AQ283" s="1242"/>
      <c r="AR283" s="1242"/>
      <c r="AS283" s="1242"/>
      <c r="AT283" s="1242"/>
      <c r="AU283" s="1242"/>
      <c r="AV283" s="1242"/>
      <c r="AW283" s="1242"/>
      <c r="AX283" s="1243"/>
    </row>
    <row r="284" spans="1:51" ht="70.5" customHeight="1" x14ac:dyDescent="0.15">
      <c r="A284" s="1157"/>
      <c r="B284" s="1159"/>
      <c r="C284" s="1231" t="s">
        <v>160</v>
      </c>
      <c r="D284" s="1207"/>
      <c r="E284" s="1207"/>
      <c r="F284" s="1207"/>
      <c r="G284" s="1207"/>
      <c r="H284" s="1207"/>
      <c r="I284" s="1207"/>
      <c r="J284" s="1207"/>
      <c r="K284" s="1207"/>
      <c r="L284" s="1207"/>
      <c r="M284" s="1207"/>
      <c r="N284" s="1207"/>
      <c r="O284" s="1207"/>
      <c r="P284" s="1207"/>
      <c r="Q284" s="1207"/>
      <c r="R284" s="1207"/>
      <c r="S284" s="1207"/>
      <c r="T284" s="1207"/>
      <c r="U284" s="1207"/>
      <c r="V284" s="1207"/>
      <c r="W284" s="1207"/>
      <c r="X284" s="1207"/>
      <c r="Y284" s="1207"/>
      <c r="Z284" s="1207"/>
      <c r="AA284" s="1207"/>
      <c r="AB284" s="1207"/>
      <c r="AC284" s="1207"/>
      <c r="AD284" s="1181" t="s">
        <v>144</v>
      </c>
      <c r="AE284" s="1182"/>
      <c r="AF284" s="1182"/>
      <c r="AG284" s="1241" t="s">
        <v>161</v>
      </c>
      <c r="AH284" s="1242"/>
      <c r="AI284" s="1242"/>
      <c r="AJ284" s="1242"/>
      <c r="AK284" s="1242"/>
      <c r="AL284" s="1242"/>
      <c r="AM284" s="1242"/>
      <c r="AN284" s="1242"/>
      <c r="AO284" s="1242"/>
      <c r="AP284" s="1242"/>
      <c r="AQ284" s="1242"/>
      <c r="AR284" s="1242"/>
      <c r="AS284" s="1242"/>
      <c r="AT284" s="1242"/>
      <c r="AU284" s="1242"/>
      <c r="AV284" s="1242"/>
      <c r="AW284" s="1242"/>
      <c r="AX284" s="1243"/>
    </row>
    <row r="285" spans="1:51" ht="63.75" customHeight="1" x14ac:dyDescent="0.15">
      <c r="A285" s="1157"/>
      <c r="B285" s="1159"/>
      <c r="C285" s="1231" t="s">
        <v>162</v>
      </c>
      <c r="D285" s="1207"/>
      <c r="E285" s="1207"/>
      <c r="F285" s="1207"/>
      <c r="G285" s="1207"/>
      <c r="H285" s="1207"/>
      <c r="I285" s="1207"/>
      <c r="J285" s="1207"/>
      <c r="K285" s="1207"/>
      <c r="L285" s="1207"/>
      <c r="M285" s="1207"/>
      <c r="N285" s="1207"/>
      <c r="O285" s="1207"/>
      <c r="P285" s="1207"/>
      <c r="Q285" s="1207"/>
      <c r="R285" s="1207"/>
      <c r="S285" s="1207"/>
      <c r="T285" s="1207"/>
      <c r="U285" s="1207"/>
      <c r="V285" s="1207"/>
      <c r="W285" s="1207"/>
      <c r="X285" s="1207"/>
      <c r="Y285" s="1207"/>
      <c r="Z285" s="1207"/>
      <c r="AA285" s="1207"/>
      <c r="AB285" s="1207"/>
      <c r="AC285" s="1232"/>
      <c r="AD285" s="1181" t="s">
        <v>144</v>
      </c>
      <c r="AE285" s="1182"/>
      <c r="AF285" s="1182"/>
      <c r="AG285" s="1208" t="s">
        <v>163</v>
      </c>
      <c r="AH285" s="1209"/>
      <c r="AI285" s="1209"/>
      <c r="AJ285" s="1209"/>
      <c r="AK285" s="1209"/>
      <c r="AL285" s="1209"/>
      <c r="AM285" s="1209"/>
      <c r="AN285" s="1209"/>
      <c r="AO285" s="1209"/>
      <c r="AP285" s="1209"/>
      <c r="AQ285" s="1209"/>
      <c r="AR285" s="1209"/>
      <c r="AS285" s="1209"/>
      <c r="AT285" s="1209"/>
      <c r="AU285" s="1209"/>
      <c r="AV285" s="1209"/>
      <c r="AW285" s="1209"/>
      <c r="AX285" s="1210"/>
    </row>
    <row r="286" spans="1:51" ht="63.75" customHeight="1" x14ac:dyDescent="0.15">
      <c r="A286" s="1157"/>
      <c r="B286" s="1159"/>
      <c r="C286" s="1231" t="s">
        <v>164</v>
      </c>
      <c r="D286" s="1207"/>
      <c r="E286" s="1207"/>
      <c r="F286" s="1207"/>
      <c r="G286" s="1207"/>
      <c r="H286" s="1207"/>
      <c r="I286" s="1207"/>
      <c r="J286" s="1207"/>
      <c r="K286" s="1207"/>
      <c r="L286" s="1207"/>
      <c r="M286" s="1207"/>
      <c r="N286" s="1207"/>
      <c r="O286" s="1207"/>
      <c r="P286" s="1207"/>
      <c r="Q286" s="1207"/>
      <c r="R286" s="1207"/>
      <c r="S286" s="1207"/>
      <c r="T286" s="1207"/>
      <c r="U286" s="1207"/>
      <c r="V286" s="1207"/>
      <c r="W286" s="1207"/>
      <c r="X286" s="1207"/>
      <c r="Y286" s="1207"/>
      <c r="Z286" s="1207"/>
      <c r="AA286" s="1207"/>
      <c r="AB286" s="1207"/>
      <c r="AC286" s="1232"/>
      <c r="AD286" s="1214" t="s">
        <v>165</v>
      </c>
      <c r="AE286" s="1215"/>
      <c r="AF286" s="1215"/>
      <c r="AG286" s="1233" t="s">
        <v>135</v>
      </c>
      <c r="AH286" s="1234"/>
      <c r="AI286" s="1234"/>
      <c r="AJ286" s="1234"/>
      <c r="AK286" s="1234"/>
      <c r="AL286" s="1234"/>
      <c r="AM286" s="1234"/>
      <c r="AN286" s="1234"/>
      <c r="AO286" s="1234"/>
      <c r="AP286" s="1234"/>
      <c r="AQ286" s="1234"/>
      <c r="AR286" s="1234"/>
      <c r="AS286" s="1234"/>
      <c r="AT286" s="1234"/>
      <c r="AU286" s="1234"/>
      <c r="AV286" s="1234"/>
      <c r="AW286" s="1234"/>
      <c r="AX286" s="1235"/>
    </row>
    <row r="287" spans="1:51" ht="63.75" customHeight="1" x14ac:dyDescent="0.15">
      <c r="A287" s="1157"/>
      <c r="B287" s="1159"/>
      <c r="C287" s="1219" t="s">
        <v>166</v>
      </c>
      <c r="D287" s="1220"/>
      <c r="E287" s="1220"/>
      <c r="F287" s="1220"/>
      <c r="G287" s="1220"/>
      <c r="H287" s="1220"/>
      <c r="I287" s="1220"/>
      <c r="J287" s="1220"/>
      <c r="K287" s="1220"/>
      <c r="L287" s="1220"/>
      <c r="M287" s="1220"/>
      <c r="N287" s="1220"/>
      <c r="O287" s="1220"/>
      <c r="P287" s="1220"/>
      <c r="Q287" s="1220"/>
      <c r="R287" s="1220"/>
      <c r="S287" s="1220"/>
      <c r="T287" s="1220"/>
      <c r="U287" s="1220"/>
      <c r="V287" s="1220"/>
      <c r="W287" s="1220"/>
      <c r="X287" s="1220"/>
      <c r="Y287" s="1220"/>
      <c r="Z287" s="1220"/>
      <c r="AA287" s="1220"/>
      <c r="AB287" s="1220"/>
      <c r="AC287" s="1221"/>
      <c r="AD287" s="1181" t="s">
        <v>144</v>
      </c>
      <c r="AE287" s="1182"/>
      <c r="AF287" s="1183"/>
      <c r="AG287" s="1208" t="s">
        <v>167</v>
      </c>
      <c r="AH287" s="1209"/>
      <c r="AI287" s="1209"/>
      <c r="AJ287" s="1209"/>
      <c r="AK287" s="1209"/>
      <c r="AL287" s="1209"/>
      <c r="AM287" s="1209"/>
      <c r="AN287" s="1209"/>
      <c r="AO287" s="1209"/>
      <c r="AP287" s="1209"/>
      <c r="AQ287" s="1209"/>
      <c r="AR287" s="1209"/>
      <c r="AS287" s="1209"/>
      <c r="AT287" s="1209"/>
      <c r="AU287" s="1209"/>
      <c r="AV287" s="1209"/>
      <c r="AW287" s="1209"/>
      <c r="AX287" s="1210"/>
    </row>
    <row r="288" spans="1:51" ht="63.75" customHeight="1" x14ac:dyDescent="0.15">
      <c r="A288" s="1160"/>
      <c r="B288" s="1161"/>
      <c r="C288" s="1222" t="s">
        <v>168</v>
      </c>
      <c r="D288" s="1223"/>
      <c r="E288" s="1223"/>
      <c r="F288" s="1223"/>
      <c r="G288" s="1223"/>
      <c r="H288" s="1223"/>
      <c r="I288" s="1223"/>
      <c r="J288" s="1223"/>
      <c r="K288" s="1223"/>
      <c r="L288" s="1223"/>
      <c r="M288" s="1223"/>
      <c r="N288" s="1223"/>
      <c r="O288" s="1223"/>
      <c r="P288" s="1223"/>
      <c r="Q288" s="1223"/>
      <c r="R288" s="1223"/>
      <c r="S288" s="1223"/>
      <c r="T288" s="1223"/>
      <c r="U288" s="1223"/>
      <c r="V288" s="1223"/>
      <c r="W288" s="1223"/>
      <c r="X288" s="1223"/>
      <c r="Y288" s="1223"/>
      <c r="Z288" s="1223"/>
      <c r="AA288" s="1223"/>
      <c r="AB288" s="1223"/>
      <c r="AC288" s="1224"/>
      <c r="AD288" s="1225" t="s">
        <v>144</v>
      </c>
      <c r="AE288" s="1226"/>
      <c r="AF288" s="1227"/>
      <c r="AG288" s="1228" t="s">
        <v>169</v>
      </c>
      <c r="AH288" s="1229"/>
      <c r="AI288" s="1229"/>
      <c r="AJ288" s="1229"/>
      <c r="AK288" s="1229"/>
      <c r="AL288" s="1229"/>
      <c r="AM288" s="1229"/>
      <c r="AN288" s="1229"/>
      <c r="AO288" s="1229"/>
      <c r="AP288" s="1229"/>
      <c r="AQ288" s="1229"/>
      <c r="AR288" s="1229"/>
      <c r="AS288" s="1229"/>
      <c r="AT288" s="1229"/>
      <c r="AU288" s="1229"/>
      <c r="AV288" s="1229"/>
      <c r="AW288" s="1229"/>
      <c r="AX288" s="1230"/>
    </row>
    <row r="289" spans="1:50" ht="63.75" customHeight="1" x14ac:dyDescent="0.15">
      <c r="A289" s="877" t="s">
        <v>170</v>
      </c>
      <c r="B289" s="1251"/>
      <c r="C289" s="1252" t="s">
        <v>171</v>
      </c>
      <c r="D289" s="1253"/>
      <c r="E289" s="1253"/>
      <c r="F289" s="1253"/>
      <c r="G289" s="1253"/>
      <c r="H289" s="1253"/>
      <c r="I289" s="1253"/>
      <c r="J289" s="1253"/>
      <c r="K289" s="1253"/>
      <c r="L289" s="1253"/>
      <c r="M289" s="1253"/>
      <c r="N289" s="1253"/>
      <c r="O289" s="1253"/>
      <c r="P289" s="1253"/>
      <c r="Q289" s="1253"/>
      <c r="R289" s="1253"/>
      <c r="S289" s="1253"/>
      <c r="T289" s="1253"/>
      <c r="U289" s="1253"/>
      <c r="V289" s="1253"/>
      <c r="W289" s="1253"/>
      <c r="X289" s="1253"/>
      <c r="Y289" s="1253"/>
      <c r="Z289" s="1253"/>
      <c r="AA289" s="1253"/>
      <c r="AB289" s="1253"/>
      <c r="AC289" s="1254"/>
      <c r="AD289" s="1236" t="s">
        <v>144</v>
      </c>
      <c r="AE289" s="1237"/>
      <c r="AF289" s="1255"/>
      <c r="AG289" s="1238" t="s">
        <v>172</v>
      </c>
      <c r="AH289" s="1239"/>
      <c r="AI289" s="1239"/>
      <c r="AJ289" s="1239"/>
      <c r="AK289" s="1239"/>
      <c r="AL289" s="1239"/>
      <c r="AM289" s="1239"/>
      <c r="AN289" s="1239"/>
      <c r="AO289" s="1239"/>
      <c r="AP289" s="1239"/>
      <c r="AQ289" s="1239"/>
      <c r="AR289" s="1239"/>
      <c r="AS289" s="1239"/>
      <c r="AT289" s="1239"/>
      <c r="AU289" s="1239"/>
      <c r="AV289" s="1239"/>
      <c r="AW289" s="1239"/>
      <c r="AX289" s="1240"/>
    </row>
    <row r="290" spans="1:50" ht="63.75" customHeight="1" x14ac:dyDescent="0.15">
      <c r="A290" s="1157"/>
      <c r="B290" s="1159"/>
      <c r="C290" s="1256" t="s">
        <v>173</v>
      </c>
      <c r="D290" s="1257"/>
      <c r="E290" s="1257"/>
      <c r="F290" s="1257"/>
      <c r="G290" s="1257"/>
      <c r="H290" s="1257"/>
      <c r="I290" s="1257"/>
      <c r="J290" s="1257"/>
      <c r="K290" s="1257"/>
      <c r="L290" s="1257"/>
      <c r="M290" s="1257"/>
      <c r="N290" s="1257"/>
      <c r="O290" s="1257"/>
      <c r="P290" s="1257"/>
      <c r="Q290" s="1257"/>
      <c r="R290" s="1257"/>
      <c r="S290" s="1257"/>
      <c r="T290" s="1257"/>
      <c r="U290" s="1257"/>
      <c r="V290" s="1257"/>
      <c r="W290" s="1257"/>
      <c r="X290" s="1257"/>
      <c r="Y290" s="1257"/>
      <c r="Z290" s="1257"/>
      <c r="AA290" s="1257"/>
      <c r="AB290" s="1257"/>
      <c r="AC290" s="1258"/>
      <c r="AD290" s="1259" t="s">
        <v>165</v>
      </c>
      <c r="AE290" s="1260"/>
      <c r="AF290" s="1260"/>
      <c r="AG290" s="1233" t="s">
        <v>135</v>
      </c>
      <c r="AH290" s="1234"/>
      <c r="AI290" s="1234"/>
      <c r="AJ290" s="1234"/>
      <c r="AK290" s="1234"/>
      <c r="AL290" s="1234"/>
      <c r="AM290" s="1234"/>
      <c r="AN290" s="1234"/>
      <c r="AO290" s="1234"/>
      <c r="AP290" s="1234"/>
      <c r="AQ290" s="1234"/>
      <c r="AR290" s="1234"/>
      <c r="AS290" s="1234"/>
      <c r="AT290" s="1234"/>
      <c r="AU290" s="1234"/>
      <c r="AV290" s="1234"/>
      <c r="AW290" s="1234"/>
      <c r="AX290" s="1235"/>
    </row>
    <row r="291" spans="1:50" ht="63.75" customHeight="1" x14ac:dyDescent="0.15">
      <c r="A291" s="1157"/>
      <c r="B291" s="1159"/>
      <c r="C291" s="1231" t="s">
        <v>174</v>
      </c>
      <c r="D291" s="1207"/>
      <c r="E291" s="1207"/>
      <c r="F291" s="1207"/>
      <c r="G291" s="1207"/>
      <c r="H291" s="1207"/>
      <c r="I291" s="1207"/>
      <c r="J291" s="1207"/>
      <c r="K291" s="1207"/>
      <c r="L291" s="1207"/>
      <c r="M291" s="1207"/>
      <c r="N291" s="1207"/>
      <c r="O291" s="1207"/>
      <c r="P291" s="1207"/>
      <c r="Q291" s="1207"/>
      <c r="R291" s="1207"/>
      <c r="S291" s="1207"/>
      <c r="T291" s="1207"/>
      <c r="U291" s="1207"/>
      <c r="V291" s="1207"/>
      <c r="W291" s="1207"/>
      <c r="X291" s="1207"/>
      <c r="Y291" s="1207"/>
      <c r="Z291" s="1207"/>
      <c r="AA291" s="1207"/>
      <c r="AB291" s="1207"/>
      <c r="AC291" s="1207"/>
      <c r="AD291" s="1181" t="s">
        <v>144</v>
      </c>
      <c r="AE291" s="1182"/>
      <c r="AF291" s="1182"/>
      <c r="AG291" s="1208" t="s">
        <v>175</v>
      </c>
      <c r="AH291" s="1209"/>
      <c r="AI291" s="1209"/>
      <c r="AJ291" s="1209"/>
      <c r="AK291" s="1209"/>
      <c r="AL291" s="1209"/>
      <c r="AM291" s="1209"/>
      <c r="AN291" s="1209"/>
      <c r="AO291" s="1209"/>
      <c r="AP291" s="1209"/>
      <c r="AQ291" s="1209"/>
      <c r="AR291" s="1209"/>
      <c r="AS291" s="1209"/>
      <c r="AT291" s="1209"/>
      <c r="AU291" s="1209"/>
      <c r="AV291" s="1209"/>
      <c r="AW291" s="1209"/>
      <c r="AX291" s="1210"/>
    </row>
    <row r="292" spans="1:50" ht="63.75" customHeight="1" x14ac:dyDescent="0.15">
      <c r="A292" s="1160"/>
      <c r="B292" s="1161"/>
      <c r="C292" s="1231" t="s">
        <v>176</v>
      </c>
      <c r="D292" s="1207"/>
      <c r="E292" s="1207"/>
      <c r="F292" s="1207"/>
      <c r="G292" s="1207"/>
      <c r="H292" s="1207"/>
      <c r="I292" s="1207"/>
      <c r="J292" s="1207"/>
      <c r="K292" s="1207"/>
      <c r="L292" s="1207"/>
      <c r="M292" s="1207"/>
      <c r="N292" s="1207"/>
      <c r="O292" s="1207"/>
      <c r="P292" s="1207"/>
      <c r="Q292" s="1207"/>
      <c r="R292" s="1207"/>
      <c r="S292" s="1207"/>
      <c r="T292" s="1207"/>
      <c r="U292" s="1207"/>
      <c r="V292" s="1207"/>
      <c r="W292" s="1207"/>
      <c r="X292" s="1207"/>
      <c r="Y292" s="1207"/>
      <c r="Z292" s="1207"/>
      <c r="AA292" s="1207"/>
      <c r="AB292" s="1207"/>
      <c r="AC292" s="1207"/>
      <c r="AD292" s="1181" t="s">
        <v>144</v>
      </c>
      <c r="AE292" s="1182"/>
      <c r="AF292" s="1182"/>
      <c r="AG292" s="1248" t="s">
        <v>177</v>
      </c>
      <c r="AH292" s="1249"/>
      <c r="AI292" s="1249"/>
      <c r="AJ292" s="1249"/>
      <c r="AK292" s="1249"/>
      <c r="AL292" s="1249"/>
      <c r="AM292" s="1249"/>
      <c r="AN292" s="1249"/>
      <c r="AO292" s="1249"/>
      <c r="AP292" s="1249"/>
      <c r="AQ292" s="1249"/>
      <c r="AR292" s="1249"/>
      <c r="AS292" s="1249"/>
      <c r="AT292" s="1249"/>
      <c r="AU292" s="1249"/>
      <c r="AV292" s="1249"/>
      <c r="AW292" s="1249"/>
      <c r="AX292" s="1250"/>
    </row>
    <row r="293" spans="1:50" ht="33" customHeight="1" x14ac:dyDescent="0.15">
      <c r="A293" s="1264" t="s">
        <v>178</v>
      </c>
      <c r="B293" s="1265"/>
      <c r="C293" s="1270" t="s">
        <v>179</v>
      </c>
      <c r="D293" s="1271"/>
      <c r="E293" s="1271"/>
      <c r="F293" s="1271"/>
      <c r="G293" s="1271"/>
      <c r="H293" s="1271"/>
      <c r="I293" s="1271"/>
      <c r="J293" s="1271"/>
      <c r="K293" s="1271"/>
      <c r="L293" s="1271"/>
      <c r="M293" s="1271"/>
      <c r="N293" s="1271"/>
      <c r="O293" s="1271"/>
      <c r="P293" s="1271"/>
      <c r="Q293" s="1271"/>
      <c r="R293" s="1271"/>
      <c r="S293" s="1271"/>
      <c r="T293" s="1271"/>
      <c r="U293" s="1271"/>
      <c r="V293" s="1271"/>
      <c r="W293" s="1271"/>
      <c r="X293" s="1271"/>
      <c r="Y293" s="1271"/>
      <c r="Z293" s="1271"/>
      <c r="AA293" s="1271"/>
      <c r="AB293" s="1271"/>
      <c r="AC293" s="1163"/>
      <c r="AD293" s="1272" t="s">
        <v>165</v>
      </c>
      <c r="AE293" s="1273"/>
      <c r="AF293" s="1274"/>
      <c r="AG293" s="1275" t="s">
        <v>19</v>
      </c>
      <c r="AH293" s="1276"/>
      <c r="AI293" s="1276"/>
      <c r="AJ293" s="1276"/>
      <c r="AK293" s="1276"/>
      <c r="AL293" s="1276"/>
      <c r="AM293" s="1276"/>
      <c r="AN293" s="1276"/>
      <c r="AO293" s="1276"/>
      <c r="AP293" s="1276"/>
      <c r="AQ293" s="1276"/>
      <c r="AR293" s="1276"/>
      <c r="AS293" s="1276"/>
      <c r="AT293" s="1276"/>
      <c r="AU293" s="1276"/>
      <c r="AV293" s="1276"/>
      <c r="AW293" s="1276"/>
      <c r="AX293" s="1277"/>
    </row>
    <row r="294" spans="1:50" ht="19.7" customHeight="1" x14ac:dyDescent="0.15">
      <c r="A294" s="1266"/>
      <c r="B294" s="1267"/>
      <c r="C294" s="953" t="s">
        <v>0</v>
      </c>
      <c r="D294" s="954"/>
      <c r="E294" s="954"/>
      <c r="F294" s="954"/>
      <c r="G294" s="954"/>
      <c r="H294" s="954"/>
      <c r="I294" s="954"/>
      <c r="J294" s="954"/>
      <c r="K294" s="954"/>
      <c r="L294" s="954"/>
      <c r="M294" s="954"/>
      <c r="N294" s="954"/>
      <c r="O294" s="950" t="s">
        <v>6</v>
      </c>
      <c r="P294" s="951"/>
      <c r="Q294" s="951"/>
      <c r="R294" s="951"/>
      <c r="S294" s="951"/>
      <c r="T294" s="951"/>
      <c r="U294" s="951"/>
      <c r="V294" s="951"/>
      <c r="W294" s="951"/>
      <c r="X294" s="951"/>
      <c r="Y294" s="951"/>
      <c r="Z294" s="951"/>
      <c r="AA294" s="951"/>
      <c r="AB294" s="951"/>
      <c r="AC294" s="951"/>
      <c r="AD294" s="951"/>
      <c r="AE294" s="951"/>
      <c r="AF294" s="952"/>
      <c r="AG294" s="1278"/>
      <c r="AH294" s="1279"/>
      <c r="AI294" s="1279"/>
      <c r="AJ294" s="1279"/>
      <c r="AK294" s="1279"/>
      <c r="AL294" s="1279"/>
      <c r="AM294" s="1279"/>
      <c r="AN294" s="1279"/>
      <c r="AO294" s="1279"/>
      <c r="AP294" s="1279"/>
      <c r="AQ294" s="1279"/>
      <c r="AR294" s="1279"/>
      <c r="AS294" s="1279"/>
      <c r="AT294" s="1279"/>
      <c r="AU294" s="1279"/>
      <c r="AV294" s="1279"/>
      <c r="AW294" s="1279"/>
      <c r="AX294" s="1280"/>
    </row>
    <row r="295" spans="1:50" ht="15.75" customHeight="1" x14ac:dyDescent="0.15">
      <c r="A295" s="1266"/>
      <c r="B295" s="1267"/>
      <c r="C295" s="935"/>
      <c r="D295" s="936"/>
      <c r="E295" s="937"/>
      <c r="F295" s="937"/>
      <c r="G295" s="937"/>
      <c r="H295" s="938"/>
      <c r="I295" s="938"/>
      <c r="J295" s="939"/>
      <c r="K295" s="939"/>
      <c r="L295" s="939"/>
      <c r="M295" s="938"/>
      <c r="N295" s="940"/>
      <c r="O295" s="941"/>
      <c r="P295" s="942"/>
      <c r="Q295" s="942"/>
      <c r="R295" s="942"/>
      <c r="S295" s="942"/>
      <c r="T295" s="942"/>
      <c r="U295" s="942"/>
      <c r="V295" s="942"/>
      <c r="W295" s="942"/>
      <c r="X295" s="942"/>
      <c r="Y295" s="942"/>
      <c r="Z295" s="942"/>
      <c r="AA295" s="942"/>
      <c r="AB295" s="942"/>
      <c r="AC295" s="942"/>
      <c r="AD295" s="942"/>
      <c r="AE295" s="942"/>
      <c r="AF295" s="943"/>
      <c r="AG295" s="1278"/>
      <c r="AH295" s="1279"/>
      <c r="AI295" s="1279"/>
      <c r="AJ295" s="1279"/>
      <c r="AK295" s="1279"/>
      <c r="AL295" s="1279"/>
      <c r="AM295" s="1279"/>
      <c r="AN295" s="1279"/>
      <c r="AO295" s="1279"/>
      <c r="AP295" s="1279"/>
      <c r="AQ295" s="1279"/>
      <c r="AR295" s="1279"/>
      <c r="AS295" s="1279"/>
      <c r="AT295" s="1279"/>
      <c r="AU295" s="1279"/>
      <c r="AV295" s="1279"/>
      <c r="AW295" s="1279"/>
      <c r="AX295" s="1280"/>
    </row>
    <row r="296" spans="1:50" ht="15.75" customHeight="1" x14ac:dyDescent="0.15">
      <c r="A296" s="1266"/>
      <c r="B296" s="1267"/>
      <c r="C296" s="955"/>
      <c r="D296" s="956"/>
      <c r="E296" s="937"/>
      <c r="F296" s="937"/>
      <c r="G296" s="937"/>
      <c r="H296" s="938"/>
      <c r="I296" s="938"/>
      <c r="J296" s="1261"/>
      <c r="K296" s="1261"/>
      <c r="L296" s="1261"/>
      <c r="M296" s="1262"/>
      <c r="N296" s="1263"/>
      <c r="O296" s="944"/>
      <c r="P296" s="945"/>
      <c r="Q296" s="945"/>
      <c r="R296" s="945"/>
      <c r="S296" s="945"/>
      <c r="T296" s="945"/>
      <c r="U296" s="945"/>
      <c r="V296" s="945"/>
      <c r="W296" s="945"/>
      <c r="X296" s="945"/>
      <c r="Y296" s="945"/>
      <c r="Z296" s="945"/>
      <c r="AA296" s="945"/>
      <c r="AB296" s="945"/>
      <c r="AC296" s="945"/>
      <c r="AD296" s="945"/>
      <c r="AE296" s="945"/>
      <c r="AF296" s="946"/>
      <c r="AG296" s="1278"/>
      <c r="AH296" s="1279"/>
      <c r="AI296" s="1279"/>
      <c r="AJ296" s="1279"/>
      <c r="AK296" s="1279"/>
      <c r="AL296" s="1279"/>
      <c r="AM296" s="1279"/>
      <c r="AN296" s="1279"/>
      <c r="AO296" s="1279"/>
      <c r="AP296" s="1279"/>
      <c r="AQ296" s="1279"/>
      <c r="AR296" s="1279"/>
      <c r="AS296" s="1279"/>
      <c r="AT296" s="1279"/>
      <c r="AU296" s="1279"/>
      <c r="AV296" s="1279"/>
      <c r="AW296" s="1279"/>
      <c r="AX296" s="1280"/>
    </row>
    <row r="297" spans="1:50" ht="15.75" customHeight="1" x14ac:dyDescent="0.15">
      <c r="A297" s="1266"/>
      <c r="B297" s="1267"/>
      <c r="C297" s="955"/>
      <c r="D297" s="956"/>
      <c r="E297" s="937"/>
      <c r="F297" s="937"/>
      <c r="G297" s="937"/>
      <c r="H297" s="938"/>
      <c r="I297" s="938"/>
      <c r="J297" s="1261"/>
      <c r="K297" s="1261"/>
      <c r="L297" s="1261"/>
      <c r="M297" s="1262"/>
      <c r="N297" s="1263"/>
      <c r="O297" s="944"/>
      <c r="P297" s="945"/>
      <c r="Q297" s="945"/>
      <c r="R297" s="945"/>
      <c r="S297" s="945"/>
      <c r="T297" s="945"/>
      <c r="U297" s="945"/>
      <c r="V297" s="945"/>
      <c r="W297" s="945"/>
      <c r="X297" s="945"/>
      <c r="Y297" s="945"/>
      <c r="Z297" s="945"/>
      <c r="AA297" s="945"/>
      <c r="AB297" s="945"/>
      <c r="AC297" s="945"/>
      <c r="AD297" s="945"/>
      <c r="AE297" s="945"/>
      <c r="AF297" s="946"/>
      <c r="AG297" s="1278"/>
      <c r="AH297" s="1279"/>
      <c r="AI297" s="1279"/>
      <c r="AJ297" s="1279"/>
      <c r="AK297" s="1279"/>
      <c r="AL297" s="1279"/>
      <c r="AM297" s="1279"/>
      <c r="AN297" s="1279"/>
      <c r="AO297" s="1279"/>
      <c r="AP297" s="1279"/>
      <c r="AQ297" s="1279"/>
      <c r="AR297" s="1279"/>
      <c r="AS297" s="1279"/>
      <c r="AT297" s="1279"/>
      <c r="AU297" s="1279"/>
      <c r="AV297" s="1279"/>
      <c r="AW297" s="1279"/>
      <c r="AX297" s="1280"/>
    </row>
    <row r="298" spans="1:50" ht="15.75" customHeight="1" x14ac:dyDescent="0.15">
      <c r="A298" s="1266"/>
      <c r="B298" s="1267"/>
      <c r="C298" s="955"/>
      <c r="D298" s="956"/>
      <c r="E298" s="937"/>
      <c r="F298" s="937"/>
      <c r="G298" s="937"/>
      <c r="H298" s="938"/>
      <c r="I298" s="938"/>
      <c r="J298" s="1261"/>
      <c r="K298" s="1261"/>
      <c r="L298" s="1261"/>
      <c r="M298" s="1262"/>
      <c r="N298" s="1263"/>
      <c r="O298" s="944"/>
      <c r="P298" s="945"/>
      <c r="Q298" s="945"/>
      <c r="R298" s="945"/>
      <c r="S298" s="945"/>
      <c r="T298" s="945"/>
      <c r="U298" s="945"/>
      <c r="V298" s="945"/>
      <c r="W298" s="945"/>
      <c r="X298" s="945"/>
      <c r="Y298" s="945"/>
      <c r="Z298" s="945"/>
      <c r="AA298" s="945"/>
      <c r="AB298" s="945"/>
      <c r="AC298" s="945"/>
      <c r="AD298" s="945"/>
      <c r="AE298" s="945"/>
      <c r="AF298" s="946"/>
      <c r="AG298" s="1278"/>
      <c r="AH298" s="1279"/>
      <c r="AI298" s="1279"/>
      <c r="AJ298" s="1279"/>
      <c r="AK298" s="1279"/>
      <c r="AL298" s="1279"/>
      <c r="AM298" s="1279"/>
      <c r="AN298" s="1279"/>
      <c r="AO298" s="1279"/>
      <c r="AP298" s="1279"/>
      <c r="AQ298" s="1279"/>
      <c r="AR298" s="1279"/>
      <c r="AS298" s="1279"/>
      <c r="AT298" s="1279"/>
      <c r="AU298" s="1279"/>
      <c r="AV298" s="1279"/>
      <c r="AW298" s="1279"/>
      <c r="AX298" s="1280"/>
    </row>
    <row r="299" spans="1:50" ht="15.75" customHeight="1" x14ac:dyDescent="0.15">
      <c r="A299" s="1268"/>
      <c r="B299" s="1269"/>
      <c r="C299" s="1216"/>
      <c r="D299" s="1217"/>
      <c r="E299" s="937"/>
      <c r="F299" s="937"/>
      <c r="G299" s="937"/>
      <c r="H299" s="938"/>
      <c r="I299" s="938"/>
      <c r="J299" s="1218"/>
      <c r="K299" s="1218"/>
      <c r="L299" s="1218"/>
      <c r="M299" s="933"/>
      <c r="N299" s="934"/>
      <c r="O299" s="947"/>
      <c r="P299" s="948"/>
      <c r="Q299" s="948"/>
      <c r="R299" s="948"/>
      <c r="S299" s="948"/>
      <c r="T299" s="948"/>
      <c r="U299" s="948"/>
      <c r="V299" s="948"/>
      <c r="W299" s="948"/>
      <c r="X299" s="948"/>
      <c r="Y299" s="948"/>
      <c r="Z299" s="948"/>
      <c r="AA299" s="948"/>
      <c r="AB299" s="948"/>
      <c r="AC299" s="948"/>
      <c r="AD299" s="948"/>
      <c r="AE299" s="948"/>
      <c r="AF299" s="949"/>
      <c r="AG299" s="1281"/>
      <c r="AH299" s="1282"/>
      <c r="AI299" s="1282"/>
      <c r="AJ299" s="1282"/>
      <c r="AK299" s="1282"/>
      <c r="AL299" s="1282"/>
      <c r="AM299" s="1282"/>
      <c r="AN299" s="1282"/>
      <c r="AO299" s="1282"/>
      <c r="AP299" s="1282"/>
      <c r="AQ299" s="1282"/>
      <c r="AR299" s="1282"/>
      <c r="AS299" s="1282"/>
      <c r="AT299" s="1282"/>
      <c r="AU299" s="1282"/>
      <c r="AV299" s="1282"/>
      <c r="AW299" s="1282"/>
      <c r="AX299" s="1283"/>
    </row>
    <row r="300" spans="1:50" ht="83.25" customHeight="1" x14ac:dyDescent="0.15">
      <c r="A300" s="877" t="s">
        <v>180</v>
      </c>
      <c r="B300" s="878"/>
      <c r="C300" s="250" t="s">
        <v>181</v>
      </c>
      <c r="D300" s="601"/>
      <c r="E300" s="601"/>
      <c r="F300" s="881"/>
      <c r="G300" s="882" t="s">
        <v>182</v>
      </c>
      <c r="H300" s="882"/>
      <c r="I300" s="882"/>
      <c r="J300" s="882"/>
      <c r="K300" s="882"/>
      <c r="L300" s="882"/>
      <c r="M300" s="882"/>
      <c r="N300" s="882"/>
      <c r="O300" s="882"/>
      <c r="P300" s="882"/>
      <c r="Q300" s="882"/>
      <c r="R300" s="882"/>
      <c r="S300" s="882"/>
      <c r="T300" s="882"/>
      <c r="U300" s="882"/>
      <c r="V300" s="882"/>
      <c r="W300" s="882"/>
      <c r="X300" s="882"/>
      <c r="Y300" s="882"/>
      <c r="Z300" s="882"/>
      <c r="AA300" s="882"/>
      <c r="AB300" s="882"/>
      <c r="AC300" s="882"/>
      <c r="AD300" s="882"/>
      <c r="AE300" s="882"/>
      <c r="AF300" s="882"/>
      <c r="AG300" s="882"/>
      <c r="AH300" s="882"/>
      <c r="AI300" s="882"/>
      <c r="AJ300" s="882"/>
      <c r="AK300" s="882"/>
      <c r="AL300" s="882"/>
      <c r="AM300" s="882"/>
      <c r="AN300" s="882"/>
      <c r="AO300" s="882"/>
      <c r="AP300" s="882"/>
      <c r="AQ300" s="882"/>
      <c r="AR300" s="882"/>
      <c r="AS300" s="882"/>
      <c r="AT300" s="882"/>
      <c r="AU300" s="882"/>
      <c r="AV300" s="882"/>
      <c r="AW300" s="882"/>
      <c r="AX300" s="883"/>
    </row>
    <row r="301" spans="1:50" ht="81.75" customHeight="1" thickBot="1" x14ac:dyDescent="0.2">
      <c r="A301" s="879"/>
      <c r="B301" s="880"/>
      <c r="C301" s="884" t="s">
        <v>183</v>
      </c>
      <c r="D301" s="885"/>
      <c r="E301" s="885"/>
      <c r="F301" s="886"/>
      <c r="G301" s="887" t="s">
        <v>184</v>
      </c>
      <c r="H301" s="887"/>
      <c r="I301" s="887"/>
      <c r="J301" s="887"/>
      <c r="K301" s="887"/>
      <c r="L301" s="887"/>
      <c r="M301" s="887"/>
      <c r="N301" s="887"/>
      <c r="O301" s="887"/>
      <c r="P301" s="887"/>
      <c r="Q301" s="887"/>
      <c r="R301" s="887"/>
      <c r="S301" s="887"/>
      <c r="T301" s="887"/>
      <c r="U301" s="887"/>
      <c r="V301" s="887"/>
      <c r="W301" s="887"/>
      <c r="X301" s="887"/>
      <c r="Y301" s="887"/>
      <c r="Z301" s="887"/>
      <c r="AA301" s="887"/>
      <c r="AB301" s="887"/>
      <c r="AC301" s="887"/>
      <c r="AD301" s="887"/>
      <c r="AE301" s="887"/>
      <c r="AF301" s="887"/>
      <c r="AG301" s="887"/>
      <c r="AH301" s="887"/>
      <c r="AI301" s="887"/>
      <c r="AJ301" s="887"/>
      <c r="AK301" s="887"/>
      <c r="AL301" s="887"/>
      <c r="AM301" s="887"/>
      <c r="AN301" s="887"/>
      <c r="AO301" s="887"/>
      <c r="AP301" s="887"/>
      <c r="AQ301" s="887"/>
      <c r="AR301" s="887"/>
      <c r="AS301" s="887"/>
      <c r="AT301" s="887"/>
      <c r="AU301" s="887"/>
      <c r="AV301" s="887"/>
      <c r="AW301" s="887"/>
      <c r="AX301" s="888"/>
    </row>
    <row r="302" spans="1:50" ht="24" customHeight="1" x14ac:dyDescent="0.15">
      <c r="A302" s="864" t="s">
        <v>185</v>
      </c>
      <c r="B302" s="865"/>
      <c r="C302" s="865"/>
      <c r="D302" s="865"/>
      <c r="E302" s="865"/>
      <c r="F302" s="865"/>
      <c r="G302" s="865"/>
      <c r="H302" s="865"/>
      <c r="I302" s="865"/>
      <c r="J302" s="865"/>
      <c r="K302" s="865"/>
      <c r="L302" s="865"/>
      <c r="M302" s="865"/>
      <c r="N302" s="865"/>
      <c r="O302" s="865"/>
      <c r="P302" s="865"/>
      <c r="Q302" s="865"/>
      <c r="R302" s="865"/>
      <c r="S302" s="865"/>
      <c r="T302" s="865"/>
      <c r="U302" s="865"/>
      <c r="V302" s="865"/>
      <c r="W302" s="865"/>
      <c r="X302" s="865"/>
      <c r="Y302" s="865"/>
      <c r="Z302" s="865"/>
      <c r="AA302" s="865"/>
      <c r="AB302" s="865"/>
      <c r="AC302" s="865"/>
      <c r="AD302" s="865"/>
      <c r="AE302" s="865"/>
      <c r="AF302" s="865"/>
      <c r="AG302" s="865"/>
      <c r="AH302" s="865"/>
      <c r="AI302" s="865"/>
      <c r="AJ302" s="865"/>
      <c r="AK302" s="865"/>
      <c r="AL302" s="865"/>
      <c r="AM302" s="865"/>
      <c r="AN302" s="865"/>
      <c r="AO302" s="865"/>
      <c r="AP302" s="865"/>
      <c r="AQ302" s="865"/>
      <c r="AR302" s="865"/>
      <c r="AS302" s="865"/>
      <c r="AT302" s="865"/>
      <c r="AU302" s="865"/>
      <c r="AV302" s="865"/>
      <c r="AW302" s="865"/>
      <c r="AX302" s="866"/>
    </row>
    <row r="303" spans="1:50" ht="27.75" customHeight="1" thickBot="1" x14ac:dyDescent="0.2">
      <c r="A303" s="867" t="s">
        <v>793</v>
      </c>
      <c r="B303" s="868"/>
      <c r="C303" s="868"/>
      <c r="D303" s="868"/>
      <c r="E303" s="868"/>
      <c r="F303" s="868"/>
      <c r="G303" s="868"/>
      <c r="H303" s="868"/>
      <c r="I303" s="868"/>
      <c r="J303" s="868"/>
      <c r="K303" s="868"/>
      <c r="L303" s="868"/>
      <c r="M303" s="868"/>
      <c r="N303" s="868"/>
      <c r="O303" s="868"/>
      <c r="P303" s="868"/>
      <c r="Q303" s="868"/>
      <c r="R303" s="868"/>
      <c r="S303" s="868"/>
      <c r="T303" s="868"/>
      <c r="U303" s="868"/>
      <c r="V303" s="868"/>
      <c r="W303" s="868"/>
      <c r="X303" s="868"/>
      <c r="Y303" s="868"/>
      <c r="Z303" s="868"/>
      <c r="AA303" s="868"/>
      <c r="AB303" s="868"/>
      <c r="AC303" s="868"/>
      <c r="AD303" s="868"/>
      <c r="AE303" s="868"/>
      <c r="AF303" s="868"/>
      <c r="AG303" s="868"/>
      <c r="AH303" s="868"/>
      <c r="AI303" s="868"/>
      <c r="AJ303" s="868"/>
      <c r="AK303" s="868"/>
      <c r="AL303" s="868"/>
      <c r="AM303" s="868"/>
      <c r="AN303" s="868"/>
      <c r="AO303" s="868"/>
      <c r="AP303" s="868"/>
      <c r="AQ303" s="868"/>
      <c r="AR303" s="868"/>
      <c r="AS303" s="868"/>
      <c r="AT303" s="868"/>
      <c r="AU303" s="868"/>
      <c r="AV303" s="868"/>
      <c r="AW303" s="868"/>
      <c r="AX303" s="869"/>
    </row>
    <row r="304" spans="1:50" ht="24.75" customHeight="1" x14ac:dyDescent="0.15">
      <c r="A304" s="870" t="s">
        <v>186</v>
      </c>
      <c r="B304" s="871"/>
      <c r="C304" s="871"/>
      <c r="D304" s="871"/>
      <c r="E304" s="871"/>
      <c r="F304" s="871"/>
      <c r="G304" s="871"/>
      <c r="H304" s="871"/>
      <c r="I304" s="871"/>
      <c r="J304" s="871"/>
      <c r="K304" s="871"/>
      <c r="L304" s="871"/>
      <c r="M304" s="871"/>
      <c r="N304" s="871"/>
      <c r="O304" s="871"/>
      <c r="P304" s="871"/>
      <c r="Q304" s="871"/>
      <c r="R304" s="871"/>
      <c r="S304" s="871"/>
      <c r="T304" s="871"/>
      <c r="U304" s="871"/>
      <c r="V304" s="871"/>
      <c r="W304" s="871"/>
      <c r="X304" s="871"/>
      <c r="Y304" s="871"/>
      <c r="Z304" s="871"/>
      <c r="AA304" s="871"/>
      <c r="AB304" s="871"/>
      <c r="AC304" s="871"/>
      <c r="AD304" s="871"/>
      <c r="AE304" s="871"/>
      <c r="AF304" s="871"/>
      <c r="AG304" s="871"/>
      <c r="AH304" s="871"/>
      <c r="AI304" s="871"/>
      <c r="AJ304" s="871"/>
      <c r="AK304" s="871"/>
      <c r="AL304" s="871"/>
      <c r="AM304" s="871"/>
      <c r="AN304" s="871"/>
      <c r="AO304" s="871"/>
      <c r="AP304" s="871"/>
      <c r="AQ304" s="871"/>
      <c r="AR304" s="871"/>
      <c r="AS304" s="871"/>
      <c r="AT304" s="871"/>
      <c r="AU304" s="871"/>
      <c r="AV304" s="871"/>
      <c r="AW304" s="871"/>
      <c r="AX304" s="872"/>
    </row>
    <row r="305" spans="1:51" ht="72" customHeight="1" thickBot="1" x14ac:dyDescent="0.2">
      <c r="A305" s="873" t="s">
        <v>407</v>
      </c>
      <c r="B305" s="874"/>
      <c r="C305" s="874"/>
      <c r="D305" s="874"/>
      <c r="E305" s="875"/>
      <c r="F305" s="876" t="s">
        <v>794</v>
      </c>
      <c r="G305" s="868"/>
      <c r="H305" s="868"/>
      <c r="I305" s="868"/>
      <c r="J305" s="868"/>
      <c r="K305" s="868"/>
      <c r="L305" s="868"/>
      <c r="M305" s="868"/>
      <c r="N305" s="868"/>
      <c r="O305" s="868"/>
      <c r="P305" s="868"/>
      <c r="Q305" s="868"/>
      <c r="R305" s="868"/>
      <c r="S305" s="868"/>
      <c r="T305" s="868"/>
      <c r="U305" s="868"/>
      <c r="V305" s="868"/>
      <c r="W305" s="868"/>
      <c r="X305" s="868"/>
      <c r="Y305" s="868"/>
      <c r="Z305" s="868"/>
      <c r="AA305" s="868"/>
      <c r="AB305" s="868"/>
      <c r="AC305" s="868"/>
      <c r="AD305" s="868"/>
      <c r="AE305" s="868"/>
      <c r="AF305" s="868"/>
      <c r="AG305" s="868"/>
      <c r="AH305" s="868"/>
      <c r="AI305" s="868"/>
      <c r="AJ305" s="868"/>
      <c r="AK305" s="868"/>
      <c r="AL305" s="868"/>
      <c r="AM305" s="868"/>
      <c r="AN305" s="868"/>
      <c r="AO305" s="868"/>
      <c r="AP305" s="868"/>
      <c r="AQ305" s="868"/>
      <c r="AR305" s="868"/>
      <c r="AS305" s="868"/>
      <c r="AT305" s="868"/>
      <c r="AU305" s="868"/>
      <c r="AV305" s="868"/>
      <c r="AW305" s="868"/>
      <c r="AX305" s="869"/>
    </row>
    <row r="306" spans="1:51" ht="24.75" customHeight="1" x14ac:dyDescent="0.15">
      <c r="A306" s="870" t="s">
        <v>187</v>
      </c>
      <c r="B306" s="871"/>
      <c r="C306" s="871"/>
      <c r="D306" s="871"/>
      <c r="E306" s="871"/>
      <c r="F306" s="871"/>
      <c r="G306" s="871"/>
      <c r="H306" s="871"/>
      <c r="I306" s="871"/>
      <c r="J306" s="871"/>
      <c r="K306" s="871"/>
      <c r="L306" s="871"/>
      <c r="M306" s="871"/>
      <c r="N306" s="871"/>
      <c r="O306" s="871"/>
      <c r="P306" s="871"/>
      <c r="Q306" s="871"/>
      <c r="R306" s="871"/>
      <c r="S306" s="871"/>
      <c r="T306" s="871"/>
      <c r="U306" s="871"/>
      <c r="V306" s="871"/>
      <c r="W306" s="871"/>
      <c r="X306" s="871"/>
      <c r="Y306" s="871"/>
      <c r="Z306" s="871"/>
      <c r="AA306" s="871"/>
      <c r="AB306" s="871"/>
      <c r="AC306" s="871"/>
      <c r="AD306" s="871"/>
      <c r="AE306" s="871"/>
      <c r="AF306" s="871"/>
      <c r="AG306" s="871"/>
      <c r="AH306" s="871"/>
      <c r="AI306" s="871"/>
      <c r="AJ306" s="871"/>
      <c r="AK306" s="871"/>
      <c r="AL306" s="871"/>
      <c r="AM306" s="871"/>
      <c r="AN306" s="871"/>
      <c r="AO306" s="871"/>
      <c r="AP306" s="871"/>
      <c r="AQ306" s="871"/>
      <c r="AR306" s="871"/>
      <c r="AS306" s="871"/>
      <c r="AT306" s="871"/>
      <c r="AU306" s="871"/>
      <c r="AV306" s="871"/>
      <c r="AW306" s="871"/>
      <c r="AX306" s="872"/>
    </row>
    <row r="307" spans="1:51" ht="75" customHeight="1" thickBot="1" x14ac:dyDescent="0.2">
      <c r="A307" s="873" t="s">
        <v>407</v>
      </c>
      <c r="B307" s="874"/>
      <c r="C307" s="874"/>
      <c r="D307" s="874"/>
      <c r="E307" s="875"/>
      <c r="F307" s="876" t="s">
        <v>795</v>
      </c>
      <c r="G307" s="891"/>
      <c r="H307" s="891"/>
      <c r="I307" s="891"/>
      <c r="J307" s="891"/>
      <c r="K307" s="891"/>
      <c r="L307" s="891"/>
      <c r="M307" s="891"/>
      <c r="N307" s="891"/>
      <c r="O307" s="891"/>
      <c r="P307" s="891"/>
      <c r="Q307" s="891"/>
      <c r="R307" s="891"/>
      <c r="S307" s="891"/>
      <c r="T307" s="891"/>
      <c r="U307" s="891"/>
      <c r="V307" s="891"/>
      <c r="W307" s="891"/>
      <c r="X307" s="891"/>
      <c r="Y307" s="891"/>
      <c r="Z307" s="891"/>
      <c r="AA307" s="891"/>
      <c r="AB307" s="891"/>
      <c r="AC307" s="891"/>
      <c r="AD307" s="891"/>
      <c r="AE307" s="891"/>
      <c r="AF307" s="891"/>
      <c r="AG307" s="891"/>
      <c r="AH307" s="891"/>
      <c r="AI307" s="891"/>
      <c r="AJ307" s="891"/>
      <c r="AK307" s="891"/>
      <c r="AL307" s="891"/>
      <c r="AM307" s="891"/>
      <c r="AN307" s="891"/>
      <c r="AO307" s="891"/>
      <c r="AP307" s="891"/>
      <c r="AQ307" s="891"/>
      <c r="AR307" s="891"/>
      <c r="AS307" s="891"/>
      <c r="AT307" s="891"/>
      <c r="AU307" s="891"/>
      <c r="AV307" s="891"/>
      <c r="AW307" s="891"/>
      <c r="AX307" s="892"/>
    </row>
    <row r="308" spans="1:51" ht="24.75" customHeight="1" x14ac:dyDescent="0.15">
      <c r="A308" s="893" t="s">
        <v>188</v>
      </c>
      <c r="B308" s="894"/>
      <c r="C308" s="894"/>
      <c r="D308" s="894"/>
      <c r="E308" s="894"/>
      <c r="F308" s="894"/>
      <c r="G308" s="894"/>
      <c r="H308" s="894"/>
      <c r="I308" s="894"/>
      <c r="J308" s="894"/>
      <c r="K308" s="894"/>
      <c r="L308" s="894"/>
      <c r="M308" s="894"/>
      <c r="N308" s="894"/>
      <c r="O308" s="894"/>
      <c r="P308" s="894"/>
      <c r="Q308" s="894"/>
      <c r="R308" s="894"/>
      <c r="S308" s="894"/>
      <c r="T308" s="894"/>
      <c r="U308" s="894"/>
      <c r="V308" s="894"/>
      <c r="W308" s="894"/>
      <c r="X308" s="894"/>
      <c r="Y308" s="894"/>
      <c r="Z308" s="894"/>
      <c r="AA308" s="894"/>
      <c r="AB308" s="894"/>
      <c r="AC308" s="894"/>
      <c r="AD308" s="894"/>
      <c r="AE308" s="894"/>
      <c r="AF308" s="894"/>
      <c r="AG308" s="894"/>
      <c r="AH308" s="894"/>
      <c r="AI308" s="894"/>
      <c r="AJ308" s="894"/>
      <c r="AK308" s="894"/>
      <c r="AL308" s="894"/>
      <c r="AM308" s="894"/>
      <c r="AN308" s="894"/>
      <c r="AO308" s="894"/>
      <c r="AP308" s="894"/>
      <c r="AQ308" s="894"/>
      <c r="AR308" s="894"/>
      <c r="AS308" s="894"/>
      <c r="AT308" s="894"/>
      <c r="AU308" s="894"/>
      <c r="AV308" s="894"/>
      <c r="AW308" s="894"/>
      <c r="AX308" s="895"/>
    </row>
    <row r="309" spans="1:51" ht="27.75" customHeight="1" thickBot="1" x14ac:dyDescent="0.2">
      <c r="A309" s="896" t="s">
        <v>1</v>
      </c>
      <c r="B309" s="897"/>
      <c r="C309" s="897"/>
      <c r="D309" s="897"/>
      <c r="E309" s="897"/>
      <c r="F309" s="897"/>
      <c r="G309" s="897"/>
      <c r="H309" s="897"/>
      <c r="I309" s="897"/>
      <c r="J309" s="897"/>
      <c r="K309" s="897"/>
      <c r="L309" s="897"/>
      <c r="M309" s="897"/>
      <c r="N309" s="897"/>
      <c r="O309" s="897"/>
      <c r="P309" s="897"/>
      <c r="Q309" s="897"/>
      <c r="R309" s="897"/>
      <c r="S309" s="897"/>
      <c r="T309" s="897"/>
      <c r="U309" s="897"/>
      <c r="V309" s="897"/>
      <c r="W309" s="897"/>
      <c r="X309" s="897"/>
      <c r="Y309" s="897"/>
      <c r="Z309" s="897"/>
      <c r="AA309" s="897"/>
      <c r="AB309" s="897"/>
      <c r="AC309" s="897"/>
      <c r="AD309" s="897"/>
      <c r="AE309" s="897"/>
      <c r="AF309" s="897"/>
      <c r="AG309" s="897"/>
      <c r="AH309" s="897"/>
      <c r="AI309" s="897"/>
      <c r="AJ309" s="897"/>
      <c r="AK309" s="897"/>
      <c r="AL309" s="897"/>
      <c r="AM309" s="897"/>
      <c r="AN309" s="897"/>
      <c r="AO309" s="897"/>
      <c r="AP309" s="897"/>
      <c r="AQ309" s="897"/>
      <c r="AR309" s="897"/>
      <c r="AS309" s="897"/>
      <c r="AT309" s="897"/>
      <c r="AU309" s="897"/>
      <c r="AV309" s="897"/>
      <c r="AW309" s="897"/>
      <c r="AX309" s="898"/>
    </row>
    <row r="310" spans="1:51" ht="24.75" customHeight="1" x14ac:dyDescent="0.15">
      <c r="A310" s="899" t="s">
        <v>189</v>
      </c>
      <c r="B310" s="900"/>
      <c r="C310" s="900"/>
      <c r="D310" s="900"/>
      <c r="E310" s="900"/>
      <c r="F310" s="900"/>
      <c r="G310" s="900"/>
      <c r="H310" s="900"/>
      <c r="I310" s="900"/>
      <c r="J310" s="900"/>
      <c r="K310" s="900"/>
      <c r="L310" s="900"/>
      <c r="M310" s="900"/>
      <c r="N310" s="900"/>
      <c r="O310" s="900"/>
      <c r="P310" s="900"/>
      <c r="Q310" s="900"/>
      <c r="R310" s="900"/>
      <c r="S310" s="900"/>
      <c r="T310" s="900"/>
      <c r="U310" s="900"/>
      <c r="V310" s="900"/>
      <c r="W310" s="900"/>
      <c r="X310" s="900"/>
      <c r="Y310" s="900"/>
      <c r="Z310" s="900"/>
      <c r="AA310" s="900"/>
      <c r="AB310" s="900"/>
      <c r="AC310" s="900"/>
      <c r="AD310" s="900"/>
      <c r="AE310" s="900"/>
      <c r="AF310" s="900"/>
      <c r="AG310" s="900"/>
      <c r="AH310" s="900"/>
      <c r="AI310" s="900"/>
      <c r="AJ310" s="900"/>
      <c r="AK310" s="900"/>
      <c r="AL310" s="900"/>
      <c r="AM310" s="900"/>
      <c r="AN310" s="900"/>
      <c r="AO310" s="900"/>
      <c r="AP310" s="900"/>
      <c r="AQ310" s="900"/>
      <c r="AR310" s="900"/>
      <c r="AS310" s="900"/>
      <c r="AT310" s="900"/>
      <c r="AU310" s="900"/>
      <c r="AV310" s="900"/>
      <c r="AW310" s="900"/>
      <c r="AX310" s="901"/>
    </row>
    <row r="311" spans="1:51" ht="24.75" hidden="1" customHeight="1" x14ac:dyDescent="0.15">
      <c r="A311" s="285" t="s">
        <v>310</v>
      </c>
      <c r="B311" s="286"/>
      <c r="C311" s="286"/>
      <c r="D311" s="287"/>
      <c r="E311" s="272"/>
      <c r="F311" s="273"/>
      <c r="G311" s="273"/>
      <c r="H311" s="273"/>
      <c r="I311" s="273"/>
      <c r="J311" s="273"/>
      <c r="K311" s="273"/>
      <c r="L311" s="273"/>
      <c r="M311" s="273"/>
      <c r="N311" s="273"/>
      <c r="O311" s="273"/>
      <c r="P311" s="274"/>
      <c r="Q311" s="272"/>
      <c r="R311" s="273"/>
      <c r="S311" s="273"/>
      <c r="T311" s="273"/>
      <c r="U311" s="273"/>
      <c r="V311" s="273"/>
      <c r="W311" s="273"/>
      <c r="X311" s="273"/>
      <c r="Y311" s="273"/>
      <c r="Z311" s="273"/>
      <c r="AA311" s="273"/>
      <c r="AB311" s="274"/>
      <c r="AC311" s="272"/>
      <c r="AD311" s="273"/>
      <c r="AE311" s="273"/>
      <c r="AF311" s="273"/>
      <c r="AG311" s="273"/>
      <c r="AH311" s="273"/>
      <c r="AI311" s="273"/>
      <c r="AJ311" s="273"/>
      <c r="AK311" s="273"/>
      <c r="AL311" s="273"/>
      <c r="AM311" s="273"/>
      <c r="AN311" s="274"/>
      <c r="AO311" s="272"/>
      <c r="AP311" s="273"/>
      <c r="AQ311" s="273"/>
      <c r="AR311" s="273"/>
      <c r="AS311" s="273"/>
      <c r="AT311" s="273"/>
      <c r="AU311" s="273"/>
      <c r="AV311" s="273"/>
      <c r="AW311" s="273"/>
      <c r="AX311" s="275"/>
      <c r="AY311" s="64"/>
    </row>
    <row r="312" spans="1:51" ht="24.75" hidden="1" customHeight="1" x14ac:dyDescent="0.15">
      <c r="A312" s="193" t="s">
        <v>311</v>
      </c>
      <c r="B312" s="193"/>
      <c r="C312" s="193"/>
      <c r="D312" s="193"/>
      <c r="E312" s="272"/>
      <c r="F312" s="273"/>
      <c r="G312" s="273"/>
      <c r="H312" s="273"/>
      <c r="I312" s="273"/>
      <c r="J312" s="273"/>
      <c r="K312" s="273"/>
      <c r="L312" s="273"/>
      <c r="M312" s="273"/>
      <c r="N312" s="273"/>
      <c r="O312" s="273"/>
      <c r="P312" s="274"/>
      <c r="Q312" s="272"/>
      <c r="R312" s="273"/>
      <c r="S312" s="273"/>
      <c r="T312" s="273"/>
      <c r="U312" s="273"/>
      <c r="V312" s="273"/>
      <c r="W312" s="273"/>
      <c r="X312" s="273"/>
      <c r="Y312" s="273"/>
      <c r="Z312" s="273"/>
      <c r="AA312" s="273"/>
      <c r="AB312" s="274"/>
      <c r="AC312" s="272"/>
      <c r="AD312" s="273"/>
      <c r="AE312" s="273"/>
      <c r="AF312" s="273"/>
      <c r="AG312" s="273"/>
      <c r="AH312" s="273"/>
      <c r="AI312" s="273"/>
      <c r="AJ312" s="273"/>
      <c r="AK312" s="273"/>
      <c r="AL312" s="273"/>
      <c r="AM312" s="273"/>
      <c r="AN312" s="274"/>
      <c r="AO312" s="272"/>
      <c r="AP312" s="273"/>
      <c r="AQ312" s="273"/>
      <c r="AR312" s="273"/>
      <c r="AS312" s="273"/>
      <c r="AT312" s="273"/>
      <c r="AU312" s="273"/>
      <c r="AV312" s="273"/>
      <c r="AW312" s="273"/>
      <c r="AX312" s="275"/>
    </row>
    <row r="313" spans="1:51" ht="24.75" hidden="1" customHeight="1" x14ac:dyDescent="0.15">
      <c r="A313" s="193" t="s">
        <v>312</v>
      </c>
      <c r="B313" s="193"/>
      <c r="C313" s="193"/>
      <c r="D313" s="193"/>
      <c r="E313" s="272"/>
      <c r="F313" s="273"/>
      <c r="G313" s="273"/>
      <c r="H313" s="273"/>
      <c r="I313" s="273"/>
      <c r="J313" s="273"/>
      <c r="K313" s="273"/>
      <c r="L313" s="273"/>
      <c r="M313" s="273"/>
      <c r="N313" s="273"/>
      <c r="O313" s="273"/>
      <c r="P313" s="274"/>
      <c r="Q313" s="272"/>
      <c r="R313" s="273"/>
      <c r="S313" s="273"/>
      <c r="T313" s="273"/>
      <c r="U313" s="273"/>
      <c r="V313" s="273"/>
      <c r="W313" s="273"/>
      <c r="X313" s="273"/>
      <c r="Y313" s="273"/>
      <c r="Z313" s="273"/>
      <c r="AA313" s="273"/>
      <c r="AB313" s="274"/>
      <c r="AC313" s="272"/>
      <c r="AD313" s="273"/>
      <c r="AE313" s="273"/>
      <c r="AF313" s="273"/>
      <c r="AG313" s="273"/>
      <c r="AH313" s="273"/>
      <c r="AI313" s="273"/>
      <c r="AJ313" s="273"/>
      <c r="AK313" s="273"/>
      <c r="AL313" s="273"/>
      <c r="AM313" s="273"/>
      <c r="AN313" s="274"/>
      <c r="AO313" s="272"/>
      <c r="AP313" s="273"/>
      <c r="AQ313" s="273"/>
      <c r="AR313" s="273"/>
      <c r="AS313" s="273"/>
      <c r="AT313" s="273"/>
      <c r="AU313" s="273"/>
      <c r="AV313" s="273"/>
      <c r="AW313" s="273"/>
      <c r="AX313" s="275"/>
    </row>
    <row r="314" spans="1:51" ht="24.75" customHeight="1" x14ac:dyDescent="0.15">
      <c r="A314" s="193" t="s">
        <v>190</v>
      </c>
      <c r="B314" s="193"/>
      <c r="C314" s="193"/>
      <c r="D314" s="193"/>
      <c r="E314" s="272" t="s">
        <v>191</v>
      </c>
      <c r="F314" s="273"/>
      <c r="G314" s="273"/>
      <c r="H314" s="273"/>
      <c r="I314" s="273"/>
      <c r="J314" s="273"/>
      <c r="K314" s="273"/>
      <c r="L314" s="273"/>
      <c r="M314" s="273"/>
      <c r="N314" s="273"/>
      <c r="O314" s="273"/>
      <c r="P314" s="274"/>
      <c r="Q314" s="272"/>
      <c r="R314" s="273"/>
      <c r="S314" s="273"/>
      <c r="T314" s="273"/>
      <c r="U314" s="273"/>
      <c r="V314" s="273"/>
      <c r="W314" s="273"/>
      <c r="X314" s="273"/>
      <c r="Y314" s="273"/>
      <c r="Z314" s="273"/>
      <c r="AA314" s="273"/>
      <c r="AB314" s="274"/>
      <c r="AC314" s="272"/>
      <c r="AD314" s="273"/>
      <c r="AE314" s="273"/>
      <c r="AF314" s="273"/>
      <c r="AG314" s="273"/>
      <c r="AH314" s="273"/>
      <c r="AI314" s="273"/>
      <c r="AJ314" s="273"/>
      <c r="AK314" s="273"/>
      <c r="AL314" s="273"/>
      <c r="AM314" s="273"/>
      <c r="AN314" s="274"/>
      <c r="AO314" s="272"/>
      <c r="AP314" s="273"/>
      <c r="AQ314" s="273"/>
      <c r="AR314" s="273"/>
      <c r="AS314" s="273"/>
      <c r="AT314" s="273"/>
      <c r="AU314" s="273"/>
      <c r="AV314" s="273"/>
      <c r="AW314" s="273"/>
      <c r="AX314" s="275"/>
    </row>
    <row r="315" spans="1:51" ht="24.75" customHeight="1" x14ac:dyDescent="0.15">
      <c r="A315" s="193" t="s">
        <v>192</v>
      </c>
      <c r="B315" s="193"/>
      <c r="C315" s="193"/>
      <c r="D315" s="193"/>
      <c r="E315" s="272" t="s">
        <v>193</v>
      </c>
      <c r="F315" s="273"/>
      <c r="G315" s="273"/>
      <c r="H315" s="273"/>
      <c r="I315" s="273"/>
      <c r="J315" s="273"/>
      <c r="K315" s="273"/>
      <c r="L315" s="273"/>
      <c r="M315" s="273"/>
      <c r="N315" s="273"/>
      <c r="O315" s="273"/>
      <c r="P315" s="274"/>
      <c r="Q315" s="272"/>
      <c r="R315" s="273"/>
      <c r="S315" s="273"/>
      <c r="T315" s="273"/>
      <c r="U315" s="273"/>
      <c r="V315" s="273"/>
      <c r="W315" s="273"/>
      <c r="X315" s="273"/>
      <c r="Y315" s="273"/>
      <c r="Z315" s="273"/>
      <c r="AA315" s="273"/>
      <c r="AB315" s="274"/>
      <c r="AC315" s="272"/>
      <c r="AD315" s="273"/>
      <c r="AE315" s="273"/>
      <c r="AF315" s="273"/>
      <c r="AG315" s="273"/>
      <c r="AH315" s="273"/>
      <c r="AI315" s="273"/>
      <c r="AJ315" s="273"/>
      <c r="AK315" s="273"/>
      <c r="AL315" s="273"/>
      <c r="AM315" s="273"/>
      <c r="AN315" s="274"/>
      <c r="AO315" s="272"/>
      <c r="AP315" s="273"/>
      <c r="AQ315" s="273"/>
      <c r="AR315" s="273"/>
      <c r="AS315" s="273"/>
      <c r="AT315" s="273"/>
      <c r="AU315" s="273"/>
      <c r="AV315" s="273"/>
      <c r="AW315" s="273"/>
      <c r="AX315" s="275"/>
    </row>
    <row r="316" spans="1:51" ht="24.75" customHeight="1" x14ac:dyDescent="0.15">
      <c r="A316" s="193" t="s">
        <v>194</v>
      </c>
      <c r="B316" s="193"/>
      <c r="C316" s="193"/>
      <c r="D316" s="193"/>
      <c r="E316" s="272" t="s">
        <v>195</v>
      </c>
      <c r="F316" s="273"/>
      <c r="G316" s="273"/>
      <c r="H316" s="273"/>
      <c r="I316" s="273"/>
      <c r="J316" s="273"/>
      <c r="K316" s="273"/>
      <c r="L316" s="273"/>
      <c r="M316" s="273"/>
      <c r="N316" s="273"/>
      <c r="O316" s="273"/>
      <c r="P316" s="274"/>
      <c r="Q316" s="272"/>
      <c r="R316" s="273"/>
      <c r="S316" s="273"/>
      <c r="T316" s="273"/>
      <c r="U316" s="273"/>
      <c r="V316" s="273"/>
      <c r="W316" s="273"/>
      <c r="X316" s="273"/>
      <c r="Y316" s="273"/>
      <c r="Z316" s="273"/>
      <c r="AA316" s="273"/>
      <c r="AB316" s="274"/>
      <c r="AC316" s="272"/>
      <c r="AD316" s="273"/>
      <c r="AE316" s="273"/>
      <c r="AF316" s="273"/>
      <c r="AG316" s="273"/>
      <c r="AH316" s="273"/>
      <c r="AI316" s="273"/>
      <c r="AJ316" s="273"/>
      <c r="AK316" s="273"/>
      <c r="AL316" s="273"/>
      <c r="AM316" s="273"/>
      <c r="AN316" s="274"/>
      <c r="AO316" s="272"/>
      <c r="AP316" s="273"/>
      <c r="AQ316" s="273"/>
      <c r="AR316" s="273"/>
      <c r="AS316" s="273"/>
      <c r="AT316" s="273"/>
      <c r="AU316" s="273"/>
      <c r="AV316" s="273"/>
      <c r="AW316" s="273"/>
      <c r="AX316" s="275"/>
    </row>
    <row r="317" spans="1:51" ht="24.75" customHeight="1" x14ac:dyDescent="0.15">
      <c r="A317" s="193" t="s">
        <v>196</v>
      </c>
      <c r="B317" s="193"/>
      <c r="C317" s="193"/>
      <c r="D317" s="193"/>
      <c r="E317" s="272" t="s">
        <v>197</v>
      </c>
      <c r="F317" s="273"/>
      <c r="G317" s="273"/>
      <c r="H317" s="273"/>
      <c r="I317" s="273"/>
      <c r="J317" s="273"/>
      <c r="K317" s="273"/>
      <c r="L317" s="273"/>
      <c r="M317" s="273"/>
      <c r="N317" s="273"/>
      <c r="O317" s="273"/>
      <c r="P317" s="274"/>
      <c r="Q317" s="272"/>
      <c r="R317" s="273"/>
      <c r="S317" s="273"/>
      <c r="T317" s="273"/>
      <c r="U317" s="273"/>
      <c r="V317" s="273"/>
      <c r="W317" s="273"/>
      <c r="X317" s="273"/>
      <c r="Y317" s="273"/>
      <c r="Z317" s="273"/>
      <c r="AA317" s="273"/>
      <c r="AB317" s="274"/>
      <c r="AC317" s="272"/>
      <c r="AD317" s="273"/>
      <c r="AE317" s="273"/>
      <c r="AF317" s="273"/>
      <c r="AG317" s="273"/>
      <c r="AH317" s="273"/>
      <c r="AI317" s="273"/>
      <c r="AJ317" s="273"/>
      <c r="AK317" s="273"/>
      <c r="AL317" s="273"/>
      <c r="AM317" s="273"/>
      <c r="AN317" s="274"/>
      <c r="AO317" s="272"/>
      <c r="AP317" s="273"/>
      <c r="AQ317" s="273"/>
      <c r="AR317" s="273"/>
      <c r="AS317" s="273"/>
      <c r="AT317" s="273"/>
      <c r="AU317" s="273"/>
      <c r="AV317" s="273"/>
      <c r="AW317" s="273"/>
      <c r="AX317" s="275"/>
    </row>
    <row r="318" spans="1:51" ht="24.75" customHeight="1" x14ac:dyDescent="0.15">
      <c r="A318" s="193" t="s">
        <v>198</v>
      </c>
      <c r="B318" s="193"/>
      <c r="C318" s="193"/>
      <c r="D318" s="193"/>
      <c r="E318" s="272" t="s">
        <v>199</v>
      </c>
      <c r="F318" s="273"/>
      <c r="G318" s="273"/>
      <c r="H318" s="273"/>
      <c r="I318" s="273"/>
      <c r="J318" s="273"/>
      <c r="K318" s="273"/>
      <c r="L318" s="273"/>
      <c r="M318" s="273"/>
      <c r="N318" s="273"/>
      <c r="O318" s="273"/>
      <c r="P318" s="274"/>
      <c r="Q318" s="272"/>
      <c r="R318" s="273"/>
      <c r="S318" s="273"/>
      <c r="T318" s="273"/>
      <c r="U318" s="273"/>
      <c r="V318" s="273"/>
      <c r="W318" s="273"/>
      <c r="X318" s="273"/>
      <c r="Y318" s="273"/>
      <c r="Z318" s="273"/>
      <c r="AA318" s="273"/>
      <c r="AB318" s="274"/>
      <c r="AC318" s="272"/>
      <c r="AD318" s="273"/>
      <c r="AE318" s="273"/>
      <c r="AF318" s="273"/>
      <c r="AG318" s="273"/>
      <c r="AH318" s="273"/>
      <c r="AI318" s="273"/>
      <c r="AJ318" s="273"/>
      <c r="AK318" s="273"/>
      <c r="AL318" s="273"/>
      <c r="AM318" s="273"/>
      <c r="AN318" s="274"/>
      <c r="AO318" s="272"/>
      <c r="AP318" s="273"/>
      <c r="AQ318" s="273"/>
      <c r="AR318" s="273"/>
      <c r="AS318" s="273"/>
      <c r="AT318" s="273"/>
      <c r="AU318" s="273"/>
      <c r="AV318" s="273"/>
      <c r="AW318" s="273"/>
      <c r="AX318" s="275"/>
    </row>
    <row r="319" spans="1:51" ht="24.75" customHeight="1" x14ac:dyDescent="0.15">
      <c r="A319" s="193" t="s">
        <v>33</v>
      </c>
      <c r="B319" s="193"/>
      <c r="C319" s="193"/>
      <c r="D319" s="193"/>
      <c r="E319" s="1246" t="s">
        <v>4</v>
      </c>
      <c r="F319" s="1247"/>
      <c r="G319" s="1247"/>
      <c r="H319" s="66" t="str">
        <f>IF(E319="","","-")</f>
        <v>-</v>
      </c>
      <c r="I319" s="1247"/>
      <c r="J319" s="1247"/>
      <c r="K319" s="66" t="str">
        <f>IF(I319="","","-")</f>
        <v/>
      </c>
      <c r="L319" s="890">
        <v>111</v>
      </c>
      <c r="M319" s="890"/>
      <c r="N319" s="66" t="str">
        <f>IF(O319="","","-")</f>
        <v/>
      </c>
      <c r="O319" s="1244"/>
      <c r="P319" s="1245"/>
      <c r="Q319" s="1246"/>
      <c r="R319" s="1247"/>
      <c r="S319" s="1247"/>
      <c r="T319" s="66" t="str">
        <f>IF(Q319="","","-")</f>
        <v/>
      </c>
      <c r="U319" s="1247"/>
      <c r="V319" s="1247"/>
      <c r="W319" s="66" t="str">
        <f>IF(U319="","","-")</f>
        <v/>
      </c>
      <c r="X319" s="890"/>
      <c r="Y319" s="890"/>
      <c r="Z319" s="66" t="str">
        <f>IF(AA319="","","-")</f>
        <v/>
      </c>
      <c r="AA319" s="1244"/>
      <c r="AB319" s="1245"/>
      <c r="AC319" s="1246"/>
      <c r="AD319" s="1247"/>
      <c r="AE319" s="1247"/>
      <c r="AF319" s="66" t="str">
        <f>IF(AC319="","","-")</f>
        <v/>
      </c>
      <c r="AG319" s="1247"/>
      <c r="AH319" s="1247"/>
      <c r="AI319" s="66" t="str">
        <f>IF(AG319="","","-")</f>
        <v/>
      </c>
      <c r="AJ319" s="890"/>
      <c r="AK319" s="890"/>
      <c r="AL319" s="66" t="str">
        <f>IF(AM319="","","-")</f>
        <v/>
      </c>
      <c r="AM319" s="1244"/>
      <c r="AN319" s="1245"/>
      <c r="AO319" s="1246"/>
      <c r="AP319" s="1247"/>
      <c r="AQ319" s="66" t="str">
        <f>IF(AO319="","","-")</f>
        <v/>
      </c>
      <c r="AR319" s="1247"/>
      <c r="AS319" s="1247"/>
      <c r="AT319" s="66" t="str">
        <f>IF(AR319="","","-")</f>
        <v/>
      </c>
      <c r="AU319" s="890"/>
      <c r="AV319" s="890"/>
      <c r="AW319" s="66" t="str">
        <f>IF(AX319="","","-")</f>
        <v/>
      </c>
      <c r="AX319" s="69"/>
    </row>
    <row r="320" spans="1:51" ht="24.75" customHeight="1" x14ac:dyDescent="0.15">
      <c r="A320" s="193" t="s">
        <v>200</v>
      </c>
      <c r="B320" s="193"/>
      <c r="C320" s="193"/>
      <c r="D320" s="193"/>
      <c r="E320" s="1246" t="s">
        <v>4</v>
      </c>
      <c r="F320" s="1247"/>
      <c r="G320" s="1247"/>
      <c r="H320" s="66" t="str">
        <f>IF(E320="","","-")</f>
        <v>-</v>
      </c>
      <c r="I320" s="1247"/>
      <c r="J320" s="1247"/>
      <c r="K320" s="66" t="str">
        <f>IF(I320="","","-")</f>
        <v/>
      </c>
      <c r="L320" s="890">
        <v>111</v>
      </c>
      <c r="M320" s="890"/>
      <c r="N320" s="66" t="str">
        <f>IF(O320="","","-")</f>
        <v/>
      </c>
      <c r="O320" s="1244"/>
      <c r="P320" s="1245"/>
      <c r="Q320" s="1246"/>
      <c r="R320" s="1247"/>
      <c r="S320" s="1247"/>
      <c r="T320" s="66" t="str">
        <f>IF(Q320="","","-")</f>
        <v/>
      </c>
      <c r="U320" s="1247"/>
      <c r="V320" s="1247"/>
      <c r="W320" s="66" t="str">
        <f>IF(U320="","","-")</f>
        <v/>
      </c>
      <c r="X320" s="890"/>
      <c r="Y320" s="890"/>
      <c r="Z320" s="66" t="str">
        <f>IF(AA320="","","-")</f>
        <v/>
      </c>
      <c r="AA320" s="1244"/>
      <c r="AB320" s="1245"/>
      <c r="AC320" s="1246"/>
      <c r="AD320" s="1247"/>
      <c r="AE320" s="1247"/>
      <c r="AF320" s="66" t="str">
        <f>IF(AC320="","","-")</f>
        <v/>
      </c>
      <c r="AG320" s="1247"/>
      <c r="AH320" s="1247"/>
      <c r="AI320" s="66" t="str">
        <f>IF(AG320="","","-")</f>
        <v/>
      </c>
      <c r="AJ320" s="890"/>
      <c r="AK320" s="890"/>
      <c r="AL320" s="66" t="str">
        <f>IF(AM320="","","-")</f>
        <v/>
      </c>
      <c r="AM320" s="1244"/>
      <c r="AN320" s="1245"/>
      <c r="AO320" s="1246"/>
      <c r="AP320" s="1247"/>
      <c r="AQ320" s="66" t="str">
        <f>IF(AO320="","","-")</f>
        <v/>
      </c>
      <c r="AR320" s="1247"/>
      <c r="AS320" s="1247"/>
      <c r="AT320" s="66" t="str">
        <f>IF(AR320="","","-")</f>
        <v/>
      </c>
      <c r="AU320" s="890"/>
      <c r="AV320" s="890"/>
      <c r="AW320" s="66" t="str">
        <f>IF(AX320="","","-")</f>
        <v/>
      </c>
      <c r="AX320" s="69"/>
    </row>
    <row r="321" spans="1:50" ht="24.75" customHeight="1" x14ac:dyDescent="0.15">
      <c r="A321" s="193" t="s">
        <v>60</v>
      </c>
      <c r="B321" s="193"/>
      <c r="C321" s="193"/>
      <c r="D321" s="193"/>
      <c r="E321" s="1339" t="s">
        <v>4</v>
      </c>
      <c r="F321" s="1300"/>
      <c r="G321" s="1300"/>
      <c r="H321" s="136" t="s">
        <v>66</v>
      </c>
      <c r="I321" s="1300">
        <v>20</v>
      </c>
      <c r="J321" s="1300"/>
      <c r="K321" s="136" t="s">
        <v>66</v>
      </c>
      <c r="L321" s="1300">
        <v>147</v>
      </c>
      <c r="M321" s="1300"/>
      <c r="N321" s="137" t="s">
        <v>201</v>
      </c>
      <c r="O321" s="1300" t="s">
        <v>201</v>
      </c>
      <c r="P321" s="1301"/>
      <c r="Q321" s="1287"/>
      <c r="R321" s="889"/>
      <c r="S321" s="1247"/>
      <c r="T321" s="1247"/>
      <c r="U321" s="1247"/>
      <c r="V321" s="889"/>
      <c r="W321" s="889"/>
      <c r="X321" s="890"/>
      <c r="Y321" s="890"/>
      <c r="Z321" s="890"/>
      <c r="AA321" s="889"/>
      <c r="AB321" s="1299"/>
      <c r="AC321" s="1287"/>
      <c r="AD321" s="889"/>
      <c r="AE321" s="1247"/>
      <c r="AF321" s="1247"/>
      <c r="AG321" s="1247"/>
      <c r="AH321" s="889"/>
      <c r="AI321" s="889"/>
      <c r="AJ321" s="890"/>
      <c r="AK321" s="890"/>
      <c r="AL321" s="890"/>
      <c r="AM321" s="889"/>
      <c r="AN321" s="1299"/>
      <c r="AO321" s="1287"/>
      <c r="AP321" s="889"/>
      <c r="AQ321" s="1247"/>
      <c r="AR321" s="1247"/>
      <c r="AS321" s="1247"/>
      <c r="AT321" s="889"/>
      <c r="AU321" s="889"/>
      <c r="AV321" s="890"/>
      <c r="AW321" s="890"/>
      <c r="AX321" s="69"/>
    </row>
    <row r="322" spans="1:50" ht="80.25" customHeight="1" x14ac:dyDescent="0.15">
      <c r="A322" s="1288" t="s">
        <v>202</v>
      </c>
      <c r="B322" s="1289"/>
      <c r="C322" s="1289"/>
      <c r="D322" s="1289"/>
      <c r="E322" s="1289"/>
      <c r="F322" s="1290"/>
      <c r="G322" s="57" t="s">
        <v>203</v>
      </c>
      <c r="H322" s="36"/>
      <c r="I322" s="36"/>
      <c r="J322" s="36"/>
      <c r="K322" s="36"/>
      <c r="L322" s="36"/>
      <c r="M322" s="36"/>
      <c r="N322" s="36"/>
      <c r="O322" s="36"/>
      <c r="P322" s="36"/>
      <c r="Q322" s="36"/>
      <c r="R322" s="36"/>
      <c r="S322" s="36"/>
      <c r="T322" s="36"/>
      <c r="U322" s="36"/>
      <c r="V322" s="36"/>
      <c r="W322" s="36"/>
      <c r="X322" s="36"/>
      <c r="Y322" s="36"/>
      <c r="Z322" s="36"/>
      <c r="AA322" s="36"/>
      <c r="AB322" s="36"/>
      <c r="AC322" s="36"/>
      <c r="AD322" s="36"/>
      <c r="AE322" s="36"/>
      <c r="AF322" s="36"/>
      <c r="AG322" s="36"/>
      <c r="AH322" s="36"/>
      <c r="AI322" s="36"/>
      <c r="AJ322" s="36"/>
      <c r="AK322" s="36"/>
      <c r="AL322" s="36"/>
      <c r="AM322" s="36"/>
      <c r="AN322" s="36"/>
      <c r="AO322" s="36"/>
      <c r="AP322" s="36"/>
      <c r="AQ322" s="36"/>
      <c r="AR322" s="36"/>
      <c r="AS322" s="36"/>
      <c r="AT322" s="36"/>
      <c r="AU322" s="36"/>
      <c r="AV322" s="36"/>
      <c r="AW322" s="36"/>
      <c r="AX322" s="37"/>
    </row>
    <row r="323" spans="1:50" ht="80.25" customHeight="1" x14ac:dyDescent="0.15">
      <c r="A323" s="1288"/>
      <c r="B323" s="1289"/>
      <c r="C323" s="1289"/>
      <c r="D323" s="1289"/>
      <c r="E323" s="1289"/>
      <c r="F323" s="1290"/>
      <c r="G323" s="35"/>
      <c r="H323" s="36"/>
      <c r="I323" s="36"/>
      <c r="J323" s="36"/>
      <c r="K323" s="36"/>
      <c r="L323" s="36"/>
      <c r="M323" s="36"/>
      <c r="N323" s="36"/>
      <c r="O323" s="36"/>
      <c r="P323" s="36"/>
      <c r="Q323" s="36"/>
      <c r="R323" s="36"/>
      <c r="S323" s="36"/>
      <c r="T323" s="36"/>
      <c r="U323" s="36"/>
      <c r="V323" s="36"/>
      <c r="W323" s="36"/>
      <c r="X323" s="36"/>
      <c r="Y323" s="36"/>
      <c r="Z323" s="36"/>
      <c r="AA323" s="36"/>
      <c r="AB323" s="36"/>
      <c r="AC323" s="36"/>
      <c r="AD323" s="36"/>
      <c r="AE323" s="36"/>
      <c r="AF323" s="36"/>
      <c r="AG323" s="36"/>
      <c r="AH323" s="36"/>
      <c r="AI323" s="36"/>
      <c r="AJ323" s="36"/>
      <c r="AK323" s="36"/>
      <c r="AL323" s="36"/>
      <c r="AM323" s="36"/>
      <c r="AN323" s="36"/>
      <c r="AO323" s="36"/>
      <c r="AP323" s="36"/>
      <c r="AQ323" s="36"/>
      <c r="AR323" s="36"/>
      <c r="AS323" s="36"/>
      <c r="AT323" s="36"/>
      <c r="AU323" s="36"/>
      <c r="AV323" s="36"/>
      <c r="AW323" s="36"/>
      <c r="AX323" s="37"/>
    </row>
    <row r="324" spans="1:50" ht="80.25" customHeight="1" x14ac:dyDescent="0.15">
      <c r="A324" s="1288"/>
      <c r="B324" s="1289"/>
      <c r="C324" s="1289"/>
      <c r="D324" s="1289"/>
      <c r="E324" s="1289"/>
      <c r="F324" s="1290"/>
      <c r="G324" s="35"/>
      <c r="H324" s="36"/>
      <c r="I324" s="36"/>
      <c r="J324" s="36"/>
      <c r="K324" s="36"/>
      <c r="L324" s="36"/>
      <c r="M324" s="36"/>
      <c r="N324" s="36"/>
      <c r="O324" s="36"/>
      <c r="P324" s="36"/>
      <c r="Q324" s="36"/>
      <c r="R324" s="36"/>
      <c r="S324" s="36"/>
      <c r="T324" s="36"/>
      <c r="U324" s="36"/>
      <c r="V324" s="36"/>
      <c r="W324" s="36"/>
      <c r="X324" s="36"/>
      <c r="Y324" s="36"/>
      <c r="Z324" s="36"/>
      <c r="AA324" s="36"/>
      <c r="AB324" s="36"/>
      <c r="AC324" s="36"/>
      <c r="AD324" s="36"/>
      <c r="AE324" s="36"/>
      <c r="AF324" s="36"/>
      <c r="AG324" s="36"/>
      <c r="AH324" s="36"/>
      <c r="AI324" s="36"/>
      <c r="AJ324" s="36"/>
      <c r="AK324" s="36"/>
      <c r="AL324" s="36"/>
      <c r="AM324" s="36"/>
      <c r="AN324" s="36"/>
      <c r="AO324" s="36"/>
      <c r="AP324" s="36"/>
      <c r="AQ324" s="36"/>
      <c r="AR324" s="36"/>
      <c r="AS324" s="36"/>
      <c r="AT324" s="36"/>
      <c r="AU324" s="36"/>
      <c r="AV324" s="36"/>
      <c r="AW324" s="36"/>
      <c r="AX324" s="37"/>
    </row>
    <row r="325" spans="1:50" ht="80.25" customHeight="1" x14ac:dyDescent="0.15">
      <c r="A325" s="1288"/>
      <c r="B325" s="1289"/>
      <c r="C325" s="1289"/>
      <c r="D325" s="1289"/>
      <c r="E325" s="1289"/>
      <c r="F325" s="1290"/>
      <c r="G325" s="35"/>
      <c r="H325" s="36"/>
      <c r="I325" s="36"/>
      <c r="J325" s="36"/>
      <c r="K325" s="36"/>
      <c r="L325" s="36"/>
      <c r="M325" s="36"/>
      <c r="N325" s="36"/>
      <c r="O325" s="36"/>
      <c r="P325" s="36"/>
      <c r="Q325" s="36"/>
      <c r="R325" s="36"/>
      <c r="S325" s="36"/>
      <c r="T325" s="36"/>
      <c r="U325" s="36"/>
      <c r="V325" s="36"/>
      <c r="W325" s="36"/>
      <c r="X325" s="36"/>
      <c r="Y325" s="36"/>
      <c r="Z325" s="36"/>
      <c r="AA325" s="36"/>
      <c r="AB325" s="36"/>
      <c r="AC325" s="36"/>
      <c r="AD325" s="36"/>
      <c r="AE325" s="36"/>
      <c r="AF325" s="36"/>
      <c r="AG325" s="36"/>
      <c r="AH325" s="36"/>
      <c r="AI325" s="36"/>
      <c r="AJ325" s="36"/>
      <c r="AK325" s="36"/>
      <c r="AL325" s="36"/>
      <c r="AM325" s="36"/>
      <c r="AN325" s="36"/>
      <c r="AO325" s="36"/>
      <c r="AP325" s="36"/>
      <c r="AQ325" s="36"/>
      <c r="AR325" s="36"/>
      <c r="AS325" s="36"/>
      <c r="AT325" s="36"/>
      <c r="AU325" s="36"/>
      <c r="AV325" s="36"/>
      <c r="AW325" s="36"/>
      <c r="AX325" s="37"/>
    </row>
    <row r="326" spans="1:50" ht="80.25" customHeight="1" x14ac:dyDescent="0.15">
      <c r="A326" s="1288"/>
      <c r="B326" s="1289"/>
      <c r="C326" s="1289"/>
      <c r="D326" s="1289"/>
      <c r="E326" s="1289"/>
      <c r="F326" s="1290"/>
      <c r="G326" s="35"/>
      <c r="H326" s="36"/>
      <c r="I326" s="36"/>
      <c r="J326" s="36"/>
      <c r="K326" s="36"/>
      <c r="L326" s="36"/>
      <c r="M326" s="36"/>
      <c r="N326" s="36"/>
      <c r="O326" s="36"/>
      <c r="P326" s="36"/>
      <c r="Q326" s="36"/>
      <c r="R326" s="36"/>
      <c r="S326" s="36"/>
      <c r="T326" s="36"/>
      <c r="U326" s="36"/>
      <c r="V326" s="36"/>
      <c r="W326" s="36"/>
      <c r="X326" s="36"/>
      <c r="Y326" s="36"/>
      <c r="Z326" s="36"/>
      <c r="AA326" s="36"/>
      <c r="AB326" s="36"/>
      <c r="AC326" s="36"/>
      <c r="AD326" s="36"/>
      <c r="AE326" s="36"/>
      <c r="AF326" s="36"/>
      <c r="AG326" s="36"/>
      <c r="AH326" s="36"/>
      <c r="AI326" s="36"/>
      <c r="AJ326" s="36"/>
      <c r="AK326" s="36"/>
      <c r="AL326" s="36"/>
      <c r="AM326" s="36"/>
      <c r="AN326" s="36"/>
      <c r="AO326" s="36"/>
      <c r="AP326" s="36"/>
      <c r="AQ326" s="36"/>
      <c r="AR326" s="36"/>
      <c r="AS326" s="36"/>
      <c r="AT326" s="36"/>
      <c r="AU326" s="36"/>
      <c r="AV326" s="36"/>
      <c r="AW326" s="36"/>
      <c r="AX326" s="37"/>
    </row>
    <row r="327" spans="1:50" ht="80.25" customHeight="1" x14ac:dyDescent="0.15">
      <c r="A327" s="1288"/>
      <c r="B327" s="1289"/>
      <c r="C327" s="1289"/>
      <c r="D327" s="1289"/>
      <c r="E327" s="1289"/>
      <c r="F327" s="1290"/>
      <c r="G327" s="35"/>
      <c r="H327" s="36"/>
      <c r="I327" s="36"/>
      <c r="J327" s="36"/>
      <c r="K327" s="36"/>
      <c r="L327" s="36"/>
      <c r="M327" s="36"/>
      <c r="N327" s="36"/>
      <c r="O327" s="36"/>
      <c r="P327" s="36"/>
      <c r="Q327" s="36"/>
      <c r="R327" s="36"/>
      <c r="S327" s="36"/>
      <c r="T327" s="36"/>
      <c r="U327" s="36"/>
      <c r="V327" s="36"/>
      <c r="W327" s="36"/>
      <c r="X327" s="36"/>
      <c r="Y327" s="36"/>
      <c r="Z327" s="36"/>
      <c r="AA327" s="36"/>
      <c r="AB327" s="36"/>
      <c r="AC327" s="36"/>
      <c r="AD327" s="36"/>
      <c r="AE327" s="36"/>
      <c r="AF327" s="36"/>
      <c r="AG327" s="36"/>
      <c r="AH327" s="36"/>
      <c r="AI327" s="36"/>
      <c r="AJ327" s="36"/>
      <c r="AK327" s="36"/>
      <c r="AL327" s="36"/>
      <c r="AM327" s="36"/>
      <c r="AN327" s="36"/>
      <c r="AO327" s="36"/>
      <c r="AP327" s="36"/>
      <c r="AQ327" s="36"/>
      <c r="AR327" s="36"/>
      <c r="AS327" s="36"/>
      <c r="AT327" s="36"/>
      <c r="AU327" s="36"/>
      <c r="AV327" s="36"/>
      <c r="AW327" s="36"/>
      <c r="AX327" s="37"/>
    </row>
    <row r="328" spans="1:50" ht="80.25" customHeight="1" x14ac:dyDescent="0.15">
      <c r="A328" s="1288"/>
      <c r="B328" s="1289"/>
      <c r="C328" s="1289"/>
      <c r="D328" s="1289"/>
      <c r="E328" s="1289"/>
      <c r="F328" s="1290"/>
      <c r="G328" s="35"/>
      <c r="H328" s="36"/>
      <c r="I328" s="36"/>
      <c r="J328" s="36"/>
      <c r="K328" s="36"/>
      <c r="L328" s="36"/>
      <c r="M328" s="36"/>
      <c r="N328" s="36"/>
      <c r="O328" s="36"/>
      <c r="P328" s="36"/>
      <c r="Q328" s="36"/>
      <c r="R328" s="36"/>
      <c r="S328" s="36"/>
      <c r="T328" s="36"/>
      <c r="U328" s="36"/>
      <c r="V328" s="36"/>
      <c r="W328" s="36"/>
      <c r="X328" s="36"/>
      <c r="Y328" s="36"/>
      <c r="Z328" s="36"/>
      <c r="AA328" s="36"/>
      <c r="AB328" s="36"/>
      <c r="AC328" s="36"/>
      <c r="AD328" s="36"/>
      <c r="AE328" s="36"/>
      <c r="AF328" s="36"/>
      <c r="AG328" s="36"/>
      <c r="AH328" s="36"/>
      <c r="AI328" s="36"/>
      <c r="AJ328" s="36"/>
      <c r="AK328" s="36"/>
      <c r="AL328" s="36"/>
      <c r="AM328" s="36"/>
      <c r="AN328" s="36"/>
      <c r="AO328" s="36"/>
      <c r="AP328" s="36"/>
      <c r="AQ328" s="36"/>
      <c r="AR328" s="36"/>
      <c r="AS328" s="36"/>
      <c r="AT328" s="36"/>
      <c r="AU328" s="36"/>
      <c r="AV328" s="36"/>
      <c r="AW328" s="36"/>
      <c r="AX328" s="37"/>
    </row>
    <row r="329" spans="1:50" ht="80.25" customHeight="1" x14ac:dyDescent="0.15">
      <c r="A329" s="1288"/>
      <c r="B329" s="1289"/>
      <c r="C329" s="1289"/>
      <c r="D329" s="1289"/>
      <c r="E329" s="1289"/>
      <c r="F329" s="1290"/>
      <c r="G329" s="35"/>
      <c r="H329" s="36"/>
      <c r="I329" s="36"/>
      <c r="J329" s="36"/>
      <c r="K329" s="36"/>
      <c r="L329" s="36"/>
      <c r="M329" s="36"/>
      <c r="N329" s="36"/>
      <c r="O329" s="36"/>
      <c r="P329" s="36"/>
      <c r="Q329" s="36"/>
      <c r="R329" s="36"/>
      <c r="S329" s="36"/>
      <c r="T329" s="36"/>
      <c r="U329" s="36"/>
      <c r="V329" s="36"/>
      <c r="W329" s="36"/>
      <c r="X329" s="36"/>
      <c r="Y329" s="36"/>
      <c r="Z329" s="36"/>
      <c r="AA329" s="36"/>
      <c r="AB329" s="36"/>
      <c r="AC329" s="36"/>
      <c r="AD329" s="36"/>
      <c r="AE329" s="36"/>
      <c r="AF329" s="36"/>
      <c r="AG329" s="36"/>
      <c r="AH329" s="36"/>
      <c r="AI329" s="36"/>
      <c r="AJ329" s="36"/>
      <c r="AK329" s="36"/>
      <c r="AL329" s="36"/>
      <c r="AM329" s="36"/>
      <c r="AN329" s="36"/>
      <c r="AO329" s="36"/>
      <c r="AP329" s="36"/>
      <c r="AQ329" s="36"/>
      <c r="AR329" s="36"/>
      <c r="AS329" s="36"/>
      <c r="AT329" s="36"/>
      <c r="AU329" s="36"/>
      <c r="AV329" s="36"/>
      <c r="AW329" s="36"/>
      <c r="AX329" s="37"/>
    </row>
    <row r="330" spans="1:50" ht="80.25" customHeight="1" x14ac:dyDescent="0.15">
      <c r="A330" s="1288"/>
      <c r="B330" s="1289"/>
      <c r="C330" s="1289"/>
      <c r="D330" s="1289"/>
      <c r="E330" s="1289"/>
      <c r="F330" s="1290"/>
      <c r="G330" s="35"/>
      <c r="H330" s="36"/>
      <c r="I330" s="36"/>
      <c r="J330" s="36"/>
      <c r="K330" s="36"/>
      <c r="L330" s="36"/>
      <c r="M330" s="36"/>
      <c r="N330" s="36"/>
      <c r="O330" s="36"/>
      <c r="P330" s="36"/>
      <c r="Q330" s="36"/>
      <c r="R330" s="36"/>
      <c r="S330" s="36"/>
      <c r="T330" s="36"/>
      <c r="U330" s="36"/>
      <c r="V330" s="36"/>
      <c r="W330" s="36"/>
      <c r="X330" s="36"/>
      <c r="Y330" s="36"/>
      <c r="Z330" s="36"/>
      <c r="AA330" s="36"/>
      <c r="AB330" s="36"/>
      <c r="AC330" s="36"/>
      <c r="AD330" s="36"/>
      <c r="AE330" s="36"/>
      <c r="AF330" s="36"/>
      <c r="AG330" s="36"/>
      <c r="AH330" s="36"/>
      <c r="AI330" s="36"/>
      <c r="AJ330" s="36"/>
      <c r="AK330" s="36"/>
      <c r="AL330" s="36"/>
      <c r="AM330" s="36"/>
      <c r="AN330" s="36"/>
      <c r="AO330" s="36"/>
      <c r="AP330" s="36"/>
      <c r="AQ330" s="36"/>
      <c r="AR330" s="36"/>
      <c r="AS330" s="36"/>
      <c r="AT330" s="36"/>
      <c r="AU330" s="36"/>
      <c r="AV330" s="36"/>
      <c r="AW330" s="36"/>
      <c r="AX330" s="37"/>
    </row>
    <row r="331" spans="1:50" ht="80.25" customHeight="1" x14ac:dyDescent="0.15">
      <c r="A331" s="1288"/>
      <c r="B331" s="1289"/>
      <c r="C331" s="1289"/>
      <c r="D331" s="1289"/>
      <c r="E331" s="1289"/>
      <c r="F331" s="1290"/>
      <c r="G331" s="35"/>
      <c r="H331" s="36"/>
      <c r="I331" s="36"/>
      <c r="J331" s="36"/>
      <c r="K331" s="36"/>
      <c r="L331" s="36"/>
      <c r="M331" s="36"/>
      <c r="N331" s="36"/>
      <c r="O331" s="36"/>
      <c r="P331" s="36"/>
      <c r="Q331" s="36"/>
      <c r="R331" s="36"/>
      <c r="S331" s="36"/>
      <c r="T331" s="36"/>
      <c r="U331" s="36"/>
      <c r="V331" s="36"/>
      <c r="W331" s="36"/>
      <c r="X331" s="36"/>
      <c r="Y331" s="36"/>
      <c r="Z331" s="36"/>
      <c r="AA331" s="36"/>
      <c r="AB331" s="36"/>
      <c r="AC331" s="36"/>
      <c r="AD331" s="36"/>
      <c r="AE331" s="36"/>
      <c r="AF331" s="36"/>
      <c r="AG331" s="36"/>
      <c r="AH331" s="36"/>
      <c r="AI331" s="36"/>
      <c r="AJ331" s="36"/>
      <c r="AK331" s="36"/>
      <c r="AL331" s="36"/>
      <c r="AM331" s="36"/>
      <c r="AN331" s="36"/>
      <c r="AO331" s="36"/>
      <c r="AP331" s="36"/>
      <c r="AQ331" s="36"/>
      <c r="AR331" s="36"/>
      <c r="AS331" s="36"/>
      <c r="AT331" s="36"/>
      <c r="AU331" s="36"/>
      <c r="AV331" s="36"/>
      <c r="AW331" s="36"/>
      <c r="AX331" s="37"/>
    </row>
    <row r="332" spans="1:50" ht="80.25" customHeight="1" x14ac:dyDescent="0.15">
      <c r="A332" s="1288"/>
      <c r="B332" s="1289"/>
      <c r="C332" s="1289"/>
      <c r="D332" s="1289"/>
      <c r="E332" s="1289"/>
      <c r="F332" s="1290"/>
      <c r="G332" s="35"/>
      <c r="H332" s="36"/>
      <c r="I332" s="36"/>
      <c r="J332" s="36"/>
      <c r="K332" s="36"/>
      <c r="L332" s="36"/>
      <c r="M332" s="36"/>
      <c r="N332" s="36"/>
      <c r="O332" s="36"/>
      <c r="P332" s="36"/>
      <c r="Q332" s="36"/>
      <c r="R332" s="36"/>
      <c r="S332" s="36"/>
      <c r="T332" s="36"/>
      <c r="U332" s="36"/>
      <c r="V332" s="36"/>
      <c r="W332" s="36"/>
      <c r="X332" s="36"/>
      <c r="Y332" s="36"/>
      <c r="Z332" s="36"/>
      <c r="AA332" s="36"/>
      <c r="AB332" s="36"/>
      <c r="AC332" s="36"/>
      <c r="AD332" s="36"/>
      <c r="AE332" s="36"/>
      <c r="AF332" s="36"/>
      <c r="AG332" s="36"/>
      <c r="AH332" s="36"/>
      <c r="AI332" s="36"/>
      <c r="AJ332" s="36"/>
      <c r="AK332" s="36"/>
      <c r="AL332" s="36"/>
      <c r="AM332" s="36"/>
      <c r="AN332" s="36"/>
      <c r="AO332" s="36"/>
      <c r="AP332" s="36"/>
      <c r="AQ332" s="36"/>
      <c r="AR332" s="36"/>
      <c r="AS332" s="36"/>
      <c r="AT332" s="36"/>
      <c r="AU332" s="36"/>
      <c r="AV332" s="36"/>
      <c r="AW332" s="36"/>
      <c r="AX332" s="37"/>
    </row>
    <row r="333" spans="1:50" ht="80.25" customHeight="1" x14ac:dyDescent="0.15">
      <c r="A333" s="1288"/>
      <c r="B333" s="1289"/>
      <c r="C333" s="1289"/>
      <c r="D333" s="1289"/>
      <c r="E333" s="1289"/>
      <c r="F333" s="1290"/>
      <c r="G333" s="35"/>
      <c r="H333" s="36"/>
      <c r="I333" s="36"/>
      <c r="J333" s="36"/>
      <c r="K333" s="36"/>
      <c r="L333" s="36"/>
      <c r="M333" s="36"/>
      <c r="N333" s="36"/>
      <c r="O333" s="36"/>
      <c r="P333" s="36"/>
      <c r="Q333" s="36"/>
      <c r="R333" s="36"/>
      <c r="S333" s="36"/>
      <c r="T333" s="36"/>
      <c r="U333" s="36"/>
      <c r="V333" s="36"/>
      <c r="W333" s="36"/>
      <c r="X333" s="36"/>
      <c r="Y333" s="36"/>
      <c r="Z333" s="36"/>
      <c r="AA333" s="36"/>
      <c r="AB333" s="36"/>
      <c r="AC333" s="36"/>
      <c r="AD333" s="36"/>
      <c r="AE333" s="36"/>
      <c r="AF333" s="36"/>
      <c r="AG333" s="36"/>
      <c r="AH333" s="36"/>
      <c r="AI333" s="36"/>
      <c r="AJ333" s="36"/>
      <c r="AK333" s="36"/>
      <c r="AL333" s="36"/>
      <c r="AM333" s="36"/>
      <c r="AN333" s="36"/>
      <c r="AO333" s="36"/>
      <c r="AP333" s="36"/>
      <c r="AQ333" s="36"/>
      <c r="AR333" s="36"/>
      <c r="AS333" s="36"/>
      <c r="AT333" s="36"/>
      <c r="AU333" s="36"/>
      <c r="AV333" s="36"/>
      <c r="AW333" s="36"/>
      <c r="AX333" s="37"/>
    </row>
    <row r="334" spans="1:50" ht="80.25" customHeight="1" x14ac:dyDescent="0.15">
      <c r="A334" s="1288"/>
      <c r="B334" s="1289"/>
      <c r="C334" s="1289"/>
      <c r="D334" s="1289"/>
      <c r="E334" s="1289"/>
      <c r="F334" s="1290"/>
      <c r="G334" s="35"/>
      <c r="H334" s="36"/>
      <c r="I334" s="36"/>
      <c r="J334" s="36"/>
      <c r="K334" s="36"/>
      <c r="L334" s="36"/>
      <c r="M334" s="36"/>
      <c r="N334" s="36"/>
      <c r="O334" s="36"/>
      <c r="P334" s="36"/>
      <c r="Q334" s="36"/>
      <c r="R334" s="36"/>
      <c r="S334" s="36"/>
      <c r="T334" s="36"/>
      <c r="U334" s="36"/>
      <c r="V334" s="36"/>
      <c r="W334" s="36"/>
      <c r="X334" s="36"/>
      <c r="Y334" s="36"/>
      <c r="Z334" s="36"/>
      <c r="AA334" s="36"/>
      <c r="AB334" s="36"/>
      <c r="AC334" s="36"/>
      <c r="AD334" s="36"/>
      <c r="AE334" s="36"/>
      <c r="AF334" s="36"/>
      <c r="AG334" s="36"/>
      <c r="AH334" s="36"/>
      <c r="AI334" s="36"/>
      <c r="AJ334" s="36"/>
      <c r="AK334" s="36"/>
      <c r="AL334" s="36"/>
      <c r="AM334" s="36"/>
      <c r="AN334" s="36"/>
      <c r="AO334" s="36"/>
      <c r="AP334" s="36"/>
      <c r="AQ334" s="36"/>
      <c r="AR334" s="36"/>
      <c r="AS334" s="36"/>
      <c r="AT334" s="36"/>
      <c r="AU334" s="36"/>
      <c r="AV334" s="36"/>
      <c r="AW334" s="36"/>
      <c r="AX334" s="37"/>
    </row>
    <row r="335" spans="1:50" ht="80.25" customHeight="1" x14ac:dyDescent="0.15">
      <c r="A335" s="1288"/>
      <c r="B335" s="1289"/>
      <c r="C335" s="1289"/>
      <c r="D335" s="1289"/>
      <c r="E335" s="1289"/>
      <c r="F335" s="1290"/>
      <c r="G335" s="35"/>
      <c r="H335" s="36"/>
      <c r="I335" s="36"/>
      <c r="J335" s="36"/>
      <c r="K335" s="36"/>
      <c r="L335" s="36"/>
      <c r="M335" s="36"/>
      <c r="N335" s="36"/>
      <c r="O335" s="36"/>
      <c r="P335" s="36"/>
      <c r="Q335" s="36"/>
      <c r="R335" s="36"/>
      <c r="S335" s="36"/>
      <c r="T335" s="36"/>
      <c r="U335" s="36"/>
      <c r="V335" s="36"/>
      <c r="W335" s="36"/>
      <c r="X335" s="36"/>
      <c r="Y335" s="36"/>
      <c r="Z335" s="36"/>
      <c r="AA335" s="36"/>
      <c r="AB335" s="36"/>
      <c r="AC335" s="36"/>
      <c r="AD335" s="36"/>
      <c r="AE335" s="36"/>
      <c r="AF335" s="36"/>
      <c r="AG335" s="36"/>
      <c r="AH335" s="36"/>
      <c r="AI335" s="36"/>
      <c r="AJ335" s="36"/>
      <c r="AK335" s="36"/>
      <c r="AL335" s="36"/>
      <c r="AM335" s="36"/>
      <c r="AN335" s="36"/>
      <c r="AO335" s="36"/>
      <c r="AP335" s="36"/>
      <c r="AQ335" s="36"/>
      <c r="AR335" s="36"/>
      <c r="AS335" s="36"/>
      <c r="AT335" s="36"/>
      <c r="AU335" s="36"/>
      <c r="AV335" s="36"/>
      <c r="AW335" s="36"/>
      <c r="AX335" s="37"/>
    </row>
    <row r="336" spans="1:50" ht="80.25" customHeight="1" x14ac:dyDescent="0.15">
      <c r="A336" s="1288"/>
      <c r="B336" s="1289"/>
      <c r="C336" s="1289"/>
      <c r="D336" s="1289"/>
      <c r="E336" s="1289"/>
      <c r="F336" s="1290"/>
      <c r="G336" s="35"/>
      <c r="H336" s="36"/>
      <c r="I336" s="36"/>
      <c r="J336" s="36"/>
      <c r="K336" s="36"/>
      <c r="L336" s="36"/>
      <c r="M336" s="36"/>
      <c r="N336" s="36"/>
      <c r="O336" s="36"/>
      <c r="P336" s="36"/>
      <c r="Q336" s="36"/>
      <c r="R336" s="36"/>
      <c r="S336" s="36"/>
      <c r="T336" s="36"/>
      <c r="U336" s="36"/>
      <c r="V336" s="36"/>
      <c r="W336" s="36"/>
      <c r="X336" s="36"/>
      <c r="Y336" s="36"/>
      <c r="Z336" s="36"/>
      <c r="AA336" s="36"/>
      <c r="AB336" s="36"/>
      <c r="AC336" s="36"/>
      <c r="AD336" s="36"/>
      <c r="AE336" s="36"/>
      <c r="AF336" s="36"/>
      <c r="AG336" s="36"/>
      <c r="AH336" s="36"/>
      <c r="AI336" s="36"/>
      <c r="AJ336" s="36"/>
      <c r="AK336" s="36"/>
      <c r="AL336" s="36"/>
      <c r="AM336" s="36"/>
      <c r="AN336" s="36"/>
      <c r="AO336" s="36"/>
      <c r="AP336" s="36"/>
      <c r="AQ336" s="36"/>
      <c r="AR336" s="36"/>
      <c r="AS336" s="36"/>
      <c r="AT336" s="36"/>
      <c r="AU336" s="36"/>
      <c r="AV336" s="36"/>
      <c r="AW336" s="36"/>
      <c r="AX336" s="37"/>
    </row>
    <row r="337" spans="1:50" ht="80.25" customHeight="1" x14ac:dyDescent="0.15">
      <c r="A337" s="1288"/>
      <c r="B337" s="1289"/>
      <c r="C337" s="1289"/>
      <c r="D337" s="1289"/>
      <c r="E337" s="1289"/>
      <c r="F337" s="1290"/>
      <c r="G337" s="35"/>
      <c r="H337" s="36"/>
      <c r="I337" s="36"/>
      <c r="J337" s="36"/>
      <c r="K337" s="36"/>
      <c r="L337" s="36"/>
      <c r="M337" s="36"/>
      <c r="N337" s="36"/>
      <c r="O337" s="36"/>
      <c r="P337" s="36"/>
      <c r="Q337" s="36"/>
      <c r="R337" s="36"/>
      <c r="S337" s="36"/>
      <c r="T337" s="36"/>
      <c r="U337" s="36"/>
      <c r="V337" s="36"/>
      <c r="W337" s="36"/>
      <c r="X337" s="36"/>
      <c r="Y337" s="36"/>
      <c r="Z337" s="36"/>
      <c r="AA337" s="36"/>
      <c r="AB337" s="36"/>
      <c r="AC337" s="36"/>
      <c r="AD337" s="36"/>
      <c r="AE337" s="36"/>
      <c r="AF337" s="36"/>
      <c r="AG337" s="36"/>
      <c r="AH337" s="36"/>
      <c r="AI337" s="36"/>
      <c r="AJ337" s="36"/>
      <c r="AK337" s="36"/>
      <c r="AL337" s="36"/>
      <c r="AM337" s="36"/>
      <c r="AN337" s="36"/>
      <c r="AO337" s="36"/>
      <c r="AP337" s="36"/>
      <c r="AQ337" s="36"/>
      <c r="AR337" s="36"/>
      <c r="AS337" s="36"/>
      <c r="AT337" s="36"/>
      <c r="AU337" s="36"/>
      <c r="AV337" s="36"/>
      <c r="AW337" s="36"/>
      <c r="AX337" s="37"/>
    </row>
    <row r="338" spans="1:50" ht="80.25" customHeight="1" x14ac:dyDescent="0.15">
      <c r="A338" s="1288"/>
      <c r="B338" s="1289"/>
      <c r="C338" s="1289"/>
      <c r="D338" s="1289"/>
      <c r="E338" s="1289"/>
      <c r="F338" s="1290"/>
      <c r="G338" s="35"/>
      <c r="H338" s="36"/>
      <c r="I338" s="36"/>
      <c r="J338" s="36"/>
      <c r="K338" s="36"/>
      <c r="L338" s="36"/>
      <c r="M338" s="36"/>
      <c r="N338" s="36"/>
      <c r="O338" s="36"/>
      <c r="P338" s="36"/>
      <c r="Q338" s="36"/>
      <c r="R338" s="36"/>
      <c r="S338" s="36"/>
      <c r="T338" s="36"/>
      <c r="U338" s="36"/>
      <c r="V338" s="36"/>
      <c r="W338" s="36"/>
      <c r="X338" s="36"/>
      <c r="Y338" s="36"/>
      <c r="Z338" s="36"/>
      <c r="AA338" s="36"/>
      <c r="AB338" s="36"/>
      <c r="AC338" s="36"/>
      <c r="AD338" s="36"/>
      <c r="AE338" s="36"/>
      <c r="AF338" s="36"/>
      <c r="AG338" s="36"/>
      <c r="AH338" s="36"/>
      <c r="AI338" s="36"/>
      <c r="AJ338" s="36"/>
      <c r="AK338" s="36"/>
      <c r="AL338" s="36"/>
      <c r="AM338" s="36"/>
      <c r="AN338" s="36"/>
      <c r="AO338" s="36"/>
      <c r="AP338" s="36"/>
      <c r="AQ338" s="36"/>
      <c r="AR338" s="36"/>
      <c r="AS338" s="36"/>
      <c r="AT338" s="36"/>
      <c r="AU338" s="36"/>
      <c r="AV338" s="36"/>
      <c r="AW338" s="36"/>
      <c r="AX338" s="37"/>
    </row>
    <row r="339" spans="1:50" ht="80.25" customHeight="1" x14ac:dyDescent="0.15">
      <c r="A339" s="1288"/>
      <c r="B339" s="1289"/>
      <c r="C339" s="1289"/>
      <c r="D339" s="1289"/>
      <c r="E339" s="1289"/>
      <c r="F339" s="1290"/>
      <c r="G339" s="35"/>
      <c r="H339" s="36"/>
      <c r="I339" s="36"/>
      <c r="J339" s="36"/>
      <c r="K339" s="36"/>
      <c r="L339" s="36"/>
      <c r="M339" s="36"/>
      <c r="N339" s="36"/>
      <c r="O339" s="36"/>
      <c r="P339" s="36"/>
      <c r="Q339" s="36"/>
      <c r="R339" s="36"/>
      <c r="S339" s="36"/>
      <c r="T339" s="36"/>
      <c r="U339" s="36"/>
      <c r="V339" s="36"/>
      <c r="W339" s="36"/>
      <c r="X339" s="36"/>
      <c r="Y339" s="36"/>
      <c r="Z339" s="36"/>
      <c r="AA339" s="36"/>
      <c r="AB339" s="36"/>
      <c r="AC339" s="36"/>
      <c r="AD339" s="36"/>
      <c r="AE339" s="36"/>
      <c r="AF339" s="36"/>
      <c r="AG339" s="36"/>
      <c r="AH339" s="36"/>
      <c r="AI339" s="36"/>
      <c r="AJ339" s="36"/>
      <c r="AK339" s="36"/>
      <c r="AL339" s="36"/>
      <c r="AM339" s="36"/>
      <c r="AN339" s="36"/>
      <c r="AO339" s="36"/>
      <c r="AP339" s="36"/>
      <c r="AQ339" s="36"/>
      <c r="AR339" s="36"/>
      <c r="AS339" s="36"/>
      <c r="AT339" s="36"/>
      <c r="AU339" s="36"/>
      <c r="AV339" s="36"/>
      <c r="AW339" s="36"/>
      <c r="AX339" s="37"/>
    </row>
    <row r="340" spans="1:50" ht="80.25" customHeight="1" x14ac:dyDescent="0.15">
      <c r="A340" s="1288"/>
      <c r="B340" s="1289"/>
      <c r="C340" s="1289"/>
      <c r="D340" s="1289"/>
      <c r="E340" s="1289"/>
      <c r="F340" s="1290"/>
      <c r="G340" s="35"/>
      <c r="H340" s="36"/>
      <c r="I340" s="36"/>
      <c r="J340" s="36"/>
      <c r="K340" s="36"/>
      <c r="L340" s="36"/>
      <c r="M340" s="36"/>
      <c r="N340" s="36"/>
      <c r="O340" s="36"/>
      <c r="P340" s="36"/>
      <c r="Q340" s="36"/>
      <c r="R340" s="36"/>
      <c r="S340" s="36"/>
      <c r="T340" s="36"/>
      <c r="U340" s="36"/>
      <c r="V340" s="36"/>
      <c r="W340" s="36"/>
      <c r="X340" s="36"/>
      <c r="Y340" s="36"/>
      <c r="Z340" s="36"/>
      <c r="AA340" s="36"/>
      <c r="AB340" s="36"/>
      <c r="AC340" s="36"/>
      <c r="AD340" s="36"/>
      <c r="AE340" s="36"/>
      <c r="AF340" s="36"/>
      <c r="AG340" s="36"/>
      <c r="AH340" s="36"/>
      <c r="AI340" s="36"/>
      <c r="AJ340" s="36"/>
      <c r="AK340" s="36"/>
      <c r="AL340" s="36"/>
      <c r="AM340" s="36"/>
      <c r="AN340" s="36"/>
      <c r="AO340" s="36"/>
      <c r="AP340" s="36"/>
      <c r="AQ340" s="36"/>
      <c r="AR340" s="36"/>
      <c r="AS340" s="36"/>
      <c r="AT340" s="36"/>
      <c r="AU340" s="36"/>
      <c r="AV340" s="36"/>
      <c r="AW340" s="36"/>
      <c r="AX340" s="37"/>
    </row>
    <row r="341" spans="1:50" ht="80.25" customHeight="1" x14ac:dyDescent="0.15">
      <c r="A341" s="1288"/>
      <c r="B341" s="1289"/>
      <c r="C341" s="1289"/>
      <c r="D341" s="1289"/>
      <c r="E341" s="1289"/>
      <c r="F341" s="1290"/>
      <c r="G341" s="35"/>
      <c r="H341" s="36"/>
      <c r="I341" s="36"/>
      <c r="J341" s="36"/>
      <c r="K341" s="36"/>
      <c r="L341" s="36"/>
      <c r="M341" s="36"/>
      <c r="N341" s="36"/>
      <c r="O341" s="36"/>
      <c r="P341" s="36"/>
      <c r="Q341" s="36"/>
      <c r="R341" s="36"/>
      <c r="S341" s="36"/>
      <c r="T341" s="36"/>
      <c r="U341" s="36"/>
      <c r="V341" s="36"/>
      <c r="W341" s="36"/>
      <c r="X341" s="36"/>
      <c r="Y341" s="36"/>
      <c r="Z341" s="36"/>
      <c r="AA341" s="36"/>
      <c r="AB341" s="36"/>
      <c r="AC341" s="36"/>
      <c r="AD341" s="36"/>
      <c r="AE341" s="36"/>
      <c r="AF341" s="36"/>
      <c r="AG341" s="36"/>
      <c r="AH341" s="36"/>
      <c r="AI341" s="36"/>
      <c r="AJ341" s="36"/>
      <c r="AK341" s="36"/>
      <c r="AL341" s="36"/>
      <c r="AM341" s="36"/>
      <c r="AN341" s="36"/>
      <c r="AO341" s="36"/>
      <c r="AP341" s="36"/>
      <c r="AQ341" s="36"/>
      <c r="AR341" s="36"/>
      <c r="AS341" s="36"/>
      <c r="AT341" s="36"/>
      <c r="AU341" s="36"/>
      <c r="AV341" s="36"/>
      <c r="AW341" s="36"/>
      <c r="AX341" s="37"/>
    </row>
    <row r="342" spans="1:50" ht="80.25" hidden="1" customHeight="1" x14ac:dyDescent="0.15">
      <c r="A342" s="145"/>
      <c r="B342" s="146"/>
      <c r="C342" s="146"/>
      <c r="D342" s="146"/>
      <c r="E342" s="146"/>
      <c r="F342" s="147"/>
      <c r="G342" s="35"/>
      <c r="H342" s="36"/>
      <c r="I342" s="36"/>
      <c r="J342" s="36"/>
      <c r="K342" s="36"/>
      <c r="L342" s="36"/>
      <c r="M342" s="36"/>
      <c r="N342" s="36"/>
      <c r="O342" s="36"/>
      <c r="P342" s="36"/>
      <c r="Q342" s="36"/>
      <c r="R342" s="36"/>
      <c r="S342" s="36"/>
      <c r="T342" s="36"/>
      <c r="U342" s="36"/>
      <c r="V342" s="36"/>
      <c r="W342" s="36"/>
      <c r="X342" s="36"/>
      <c r="Y342" s="36"/>
      <c r="Z342" s="36"/>
      <c r="AA342" s="36"/>
      <c r="AB342" s="36"/>
      <c r="AC342" s="36"/>
      <c r="AD342" s="36"/>
      <c r="AE342" s="36"/>
      <c r="AF342" s="36"/>
      <c r="AG342" s="36"/>
      <c r="AH342" s="36"/>
      <c r="AI342" s="36"/>
      <c r="AJ342" s="36"/>
      <c r="AK342" s="36"/>
      <c r="AL342" s="36"/>
      <c r="AM342" s="36"/>
      <c r="AN342" s="36"/>
      <c r="AO342" s="36"/>
      <c r="AP342" s="36"/>
      <c r="AQ342" s="36"/>
      <c r="AR342" s="36"/>
      <c r="AS342" s="36"/>
      <c r="AT342" s="36"/>
      <c r="AU342" s="36"/>
      <c r="AV342" s="36"/>
      <c r="AW342" s="36"/>
      <c r="AX342" s="37"/>
    </row>
    <row r="343" spans="1:50" ht="80.25" hidden="1" customHeight="1" x14ac:dyDescent="0.15">
      <c r="A343" s="145"/>
      <c r="B343" s="146"/>
      <c r="C343" s="146"/>
      <c r="D343" s="146"/>
      <c r="E343" s="146"/>
      <c r="F343" s="147"/>
      <c r="G343" s="35"/>
      <c r="H343" s="36"/>
      <c r="I343" s="36"/>
      <c r="J343" s="36"/>
      <c r="K343" s="36"/>
      <c r="L343" s="36"/>
      <c r="M343" s="36"/>
      <c r="N343" s="36"/>
      <c r="O343" s="36"/>
      <c r="P343" s="36"/>
      <c r="Q343" s="36"/>
      <c r="R343" s="36"/>
      <c r="S343" s="36"/>
      <c r="T343" s="36"/>
      <c r="U343" s="36"/>
      <c r="V343" s="36"/>
      <c r="W343" s="36"/>
      <c r="X343" s="36"/>
      <c r="Y343" s="36"/>
      <c r="Z343" s="36"/>
      <c r="AA343" s="36"/>
      <c r="AB343" s="36"/>
      <c r="AC343" s="36"/>
      <c r="AD343" s="36"/>
      <c r="AE343" s="36"/>
      <c r="AF343" s="36"/>
      <c r="AG343" s="36"/>
      <c r="AH343" s="36"/>
      <c r="AI343" s="36"/>
      <c r="AJ343" s="36"/>
      <c r="AK343" s="36"/>
      <c r="AL343" s="36"/>
      <c r="AM343" s="36"/>
      <c r="AN343" s="36"/>
      <c r="AO343" s="36"/>
      <c r="AP343" s="36"/>
      <c r="AQ343" s="36"/>
      <c r="AR343" s="36"/>
      <c r="AS343" s="36"/>
      <c r="AT343" s="36"/>
      <c r="AU343" s="36"/>
      <c r="AV343" s="36"/>
      <c r="AW343" s="36"/>
      <c r="AX343" s="37"/>
    </row>
    <row r="344" spans="1:50" ht="80.25" hidden="1" customHeight="1" x14ac:dyDescent="0.15">
      <c r="A344" s="145"/>
      <c r="B344" s="146"/>
      <c r="C344" s="146"/>
      <c r="D344" s="146"/>
      <c r="E344" s="146"/>
      <c r="F344" s="147"/>
      <c r="G344" s="35"/>
      <c r="H344" s="36"/>
      <c r="I344" s="36"/>
      <c r="J344" s="36"/>
      <c r="K344" s="36"/>
      <c r="L344" s="36"/>
      <c r="M344" s="36"/>
      <c r="N344" s="36"/>
      <c r="O344" s="36"/>
      <c r="P344" s="36"/>
      <c r="Q344" s="36"/>
      <c r="R344" s="36"/>
      <c r="S344" s="36"/>
      <c r="T344" s="36"/>
      <c r="U344" s="36"/>
      <c r="V344" s="36"/>
      <c r="W344" s="36"/>
      <c r="X344" s="36"/>
      <c r="Y344" s="36"/>
      <c r="Z344" s="36"/>
      <c r="AA344" s="36"/>
      <c r="AB344" s="36"/>
      <c r="AC344" s="36"/>
      <c r="AD344" s="36"/>
      <c r="AE344" s="36"/>
      <c r="AF344" s="36"/>
      <c r="AG344" s="36"/>
      <c r="AH344" s="36"/>
      <c r="AI344" s="36"/>
      <c r="AJ344" s="36"/>
      <c r="AK344" s="36"/>
      <c r="AL344" s="36"/>
      <c r="AM344" s="36"/>
      <c r="AN344" s="36"/>
      <c r="AO344" s="36"/>
      <c r="AP344" s="36"/>
      <c r="AQ344" s="36"/>
      <c r="AR344" s="36"/>
      <c r="AS344" s="36"/>
      <c r="AT344" s="36"/>
      <c r="AU344" s="36"/>
      <c r="AV344" s="36"/>
      <c r="AW344" s="36"/>
      <c r="AX344" s="37"/>
    </row>
    <row r="345" spans="1:50" ht="80.25" hidden="1" customHeight="1" x14ac:dyDescent="0.15">
      <c r="A345" s="145"/>
      <c r="B345" s="146"/>
      <c r="C345" s="146"/>
      <c r="D345" s="146"/>
      <c r="E345" s="146"/>
      <c r="F345" s="147"/>
      <c r="G345" s="35"/>
      <c r="H345" s="36"/>
      <c r="I345" s="36"/>
      <c r="J345" s="36"/>
      <c r="K345" s="36"/>
      <c r="L345" s="36"/>
      <c r="M345" s="36"/>
      <c r="N345" s="36"/>
      <c r="O345" s="36"/>
      <c r="P345" s="36"/>
      <c r="Q345" s="36"/>
      <c r="R345" s="36"/>
      <c r="S345" s="36"/>
      <c r="T345" s="36"/>
      <c r="U345" s="36"/>
      <c r="V345" s="36"/>
      <c r="W345" s="36"/>
      <c r="X345" s="36"/>
      <c r="Y345" s="36"/>
      <c r="Z345" s="36"/>
      <c r="AA345" s="36"/>
      <c r="AB345" s="36"/>
      <c r="AC345" s="36"/>
      <c r="AD345" s="36"/>
      <c r="AE345" s="36"/>
      <c r="AF345" s="36"/>
      <c r="AG345" s="36"/>
      <c r="AH345" s="36"/>
      <c r="AI345" s="36"/>
      <c r="AJ345" s="36"/>
      <c r="AK345" s="36"/>
      <c r="AL345" s="36"/>
      <c r="AM345" s="36"/>
      <c r="AN345" s="36"/>
      <c r="AO345" s="36"/>
      <c r="AP345" s="36"/>
      <c r="AQ345" s="36"/>
      <c r="AR345" s="36"/>
      <c r="AS345" s="36"/>
      <c r="AT345" s="36"/>
      <c r="AU345" s="36"/>
      <c r="AV345" s="36"/>
      <c r="AW345" s="36"/>
      <c r="AX345" s="37"/>
    </row>
    <row r="346" spans="1:50" ht="80.25" hidden="1" customHeight="1" x14ac:dyDescent="0.15">
      <c r="A346" s="145"/>
      <c r="B346" s="146"/>
      <c r="C346" s="146"/>
      <c r="D346" s="146"/>
      <c r="E346" s="146"/>
      <c r="F346" s="147"/>
      <c r="G346" s="35"/>
      <c r="H346" s="36"/>
      <c r="I346" s="36"/>
      <c r="J346" s="36"/>
      <c r="K346" s="36"/>
      <c r="L346" s="36"/>
      <c r="M346" s="36"/>
      <c r="N346" s="36"/>
      <c r="O346" s="36"/>
      <c r="P346" s="36"/>
      <c r="Q346" s="36"/>
      <c r="R346" s="36"/>
      <c r="S346" s="36"/>
      <c r="T346" s="36"/>
      <c r="U346" s="36"/>
      <c r="V346" s="36"/>
      <c r="W346" s="36"/>
      <c r="X346" s="36"/>
      <c r="Y346" s="36"/>
      <c r="Z346" s="36"/>
      <c r="AA346" s="36"/>
      <c r="AB346" s="36"/>
      <c r="AC346" s="36"/>
      <c r="AD346" s="36"/>
      <c r="AE346" s="36"/>
      <c r="AF346" s="36"/>
      <c r="AG346" s="36"/>
      <c r="AH346" s="36"/>
      <c r="AI346" s="36"/>
      <c r="AJ346" s="36"/>
      <c r="AK346" s="36"/>
      <c r="AL346" s="36"/>
      <c r="AM346" s="36"/>
      <c r="AN346" s="36"/>
      <c r="AO346" s="36"/>
      <c r="AP346" s="36"/>
      <c r="AQ346" s="36"/>
      <c r="AR346" s="36"/>
      <c r="AS346" s="36"/>
      <c r="AT346" s="36"/>
      <c r="AU346" s="36"/>
      <c r="AV346" s="36"/>
      <c r="AW346" s="36"/>
      <c r="AX346" s="37"/>
    </row>
    <row r="347" spans="1:50" ht="80.25" hidden="1" customHeight="1" x14ac:dyDescent="0.15">
      <c r="A347" s="145"/>
      <c r="B347" s="146"/>
      <c r="C347" s="146"/>
      <c r="D347" s="146"/>
      <c r="E347" s="146"/>
      <c r="F347" s="147"/>
      <c r="G347" s="35"/>
      <c r="H347" s="36"/>
      <c r="I347" s="36"/>
      <c r="J347" s="36"/>
      <c r="K347" s="36"/>
      <c r="L347" s="36"/>
      <c r="M347" s="36"/>
      <c r="N347" s="36"/>
      <c r="O347" s="36"/>
      <c r="P347" s="36"/>
      <c r="Q347" s="36"/>
      <c r="R347" s="36"/>
      <c r="S347" s="36"/>
      <c r="T347" s="36"/>
      <c r="U347" s="36"/>
      <c r="V347" s="36"/>
      <c r="W347" s="36"/>
      <c r="X347" s="36"/>
      <c r="Y347" s="36"/>
      <c r="Z347" s="36"/>
      <c r="AA347" s="36"/>
      <c r="AB347" s="36"/>
      <c r="AC347" s="36"/>
      <c r="AD347" s="36"/>
      <c r="AE347" s="36"/>
      <c r="AF347" s="36"/>
      <c r="AG347" s="36"/>
      <c r="AH347" s="36"/>
      <c r="AI347" s="36"/>
      <c r="AJ347" s="36"/>
      <c r="AK347" s="36"/>
      <c r="AL347" s="36"/>
      <c r="AM347" s="36"/>
      <c r="AN347" s="36"/>
      <c r="AO347" s="36"/>
      <c r="AP347" s="36"/>
      <c r="AQ347" s="36"/>
      <c r="AR347" s="36"/>
      <c r="AS347" s="36"/>
      <c r="AT347" s="36"/>
      <c r="AU347" s="36"/>
      <c r="AV347" s="36"/>
      <c r="AW347" s="36"/>
      <c r="AX347" s="37"/>
    </row>
    <row r="348" spans="1:50" ht="80.25" hidden="1" customHeight="1" x14ac:dyDescent="0.15">
      <c r="A348" s="145"/>
      <c r="B348" s="146"/>
      <c r="C348" s="146"/>
      <c r="D348" s="146"/>
      <c r="E348" s="146"/>
      <c r="F348" s="147"/>
      <c r="G348" s="35"/>
      <c r="H348" s="36"/>
      <c r="I348" s="36"/>
      <c r="J348" s="36"/>
      <c r="K348" s="36"/>
      <c r="L348" s="36"/>
      <c r="M348" s="36"/>
      <c r="N348" s="36"/>
      <c r="O348" s="36"/>
      <c r="P348" s="36"/>
      <c r="Q348" s="36"/>
      <c r="R348" s="36"/>
      <c r="S348" s="36"/>
      <c r="T348" s="36"/>
      <c r="U348" s="36"/>
      <c r="V348" s="36"/>
      <c r="W348" s="36"/>
      <c r="X348" s="36"/>
      <c r="Y348" s="36"/>
      <c r="Z348" s="36"/>
      <c r="AA348" s="36"/>
      <c r="AB348" s="36"/>
      <c r="AC348" s="36"/>
      <c r="AD348" s="36"/>
      <c r="AE348" s="36"/>
      <c r="AF348" s="36"/>
      <c r="AG348" s="36"/>
      <c r="AH348" s="36"/>
      <c r="AI348" s="36"/>
      <c r="AJ348" s="36"/>
      <c r="AK348" s="36"/>
      <c r="AL348" s="36"/>
      <c r="AM348" s="36"/>
      <c r="AN348" s="36"/>
      <c r="AO348" s="36"/>
      <c r="AP348" s="36"/>
      <c r="AQ348" s="36"/>
      <c r="AR348" s="36"/>
      <c r="AS348" s="36"/>
      <c r="AT348" s="36"/>
      <c r="AU348" s="36"/>
      <c r="AV348" s="36"/>
      <c r="AW348" s="36"/>
      <c r="AX348" s="37"/>
    </row>
    <row r="349" spans="1:50" ht="80.25" hidden="1" customHeight="1" x14ac:dyDescent="0.15">
      <c r="A349" s="145"/>
      <c r="B349" s="146"/>
      <c r="C349" s="146"/>
      <c r="D349" s="146"/>
      <c r="E349" s="146"/>
      <c r="F349" s="147"/>
      <c r="G349" s="35"/>
      <c r="H349" s="36"/>
      <c r="I349" s="36"/>
      <c r="J349" s="36"/>
      <c r="K349" s="36"/>
      <c r="L349" s="36"/>
      <c r="M349" s="36"/>
      <c r="N349" s="36"/>
      <c r="O349" s="36"/>
      <c r="P349" s="36"/>
      <c r="Q349" s="36"/>
      <c r="R349" s="36"/>
      <c r="S349" s="36"/>
      <c r="T349" s="36"/>
      <c r="U349" s="36"/>
      <c r="V349" s="36"/>
      <c r="W349" s="36"/>
      <c r="X349" s="36"/>
      <c r="Y349" s="36"/>
      <c r="Z349" s="36"/>
      <c r="AA349" s="36"/>
      <c r="AB349" s="36"/>
      <c r="AC349" s="36"/>
      <c r="AD349" s="36"/>
      <c r="AE349" s="36"/>
      <c r="AF349" s="36"/>
      <c r="AG349" s="36"/>
      <c r="AH349" s="36"/>
      <c r="AI349" s="36"/>
      <c r="AJ349" s="36"/>
      <c r="AK349" s="36"/>
      <c r="AL349" s="36"/>
      <c r="AM349" s="36"/>
      <c r="AN349" s="36"/>
      <c r="AO349" s="36"/>
      <c r="AP349" s="36"/>
      <c r="AQ349" s="36"/>
      <c r="AR349" s="36"/>
      <c r="AS349" s="36"/>
      <c r="AT349" s="36"/>
      <c r="AU349" s="36"/>
      <c r="AV349" s="36"/>
      <c r="AW349" s="36"/>
      <c r="AX349" s="37"/>
    </row>
    <row r="350" spans="1:50" ht="80.25" hidden="1" customHeight="1" x14ac:dyDescent="0.15">
      <c r="A350" s="145"/>
      <c r="B350" s="146"/>
      <c r="C350" s="146"/>
      <c r="D350" s="146"/>
      <c r="E350" s="146"/>
      <c r="F350" s="147"/>
      <c r="G350" s="35"/>
      <c r="H350" s="36"/>
      <c r="I350" s="36"/>
      <c r="J350" s="36"/>
      <c r="K350" s="36"/>
      <c r="L350" s="36"/>
      <c r="M350" s="36"/>
      <c r="N350" s="36"/>
      <c r="O350" s="36"/>
      <c r="P350" s="36"/>
      <c r="Q350" s="36"/>
      <c r="R350" s="36"/>
      <c r="S350" s="36"/>
      <c r="T350" s="36"/>
      <c r="U350" s="36"/>
      <c r="V350" s="36"/>
      <c r="W350" s="36"/>
      <c r="X350" s="36"/>
      <c r="Y350" s="36"/>
      <c r="Z350" s="36"/>
      <c r="AA350" s="36"/>
      <c r="AB350" s="36"/>
      <c r="AC350" s="36"/>
      <c r="AD350" s="36"/>
      <c r="AE350" s="36"/>
      <c r="AF350" s="36"/>
      <c r="AG350" s="36"/>
      <c r="AH350" s="36"/>
      <c r="AI350" s="36"/>
      <c r="AJ350" s="36"/>
      <c r="AK350" s="36"/>
      <c r="AL350" s="36"/>
      <c r="AM350" s="36"/>
      <c r="AN350" s="36"/>
      <c r="AO350" s="36"/>
      <c r="AP350" s="36"/>
      <c r="AQ350" s="36"/>
      <c r="AR350" s="36"/>
      <c r="AS350" s="36"/>
      <c r="AT350" s="36"/>
      <c r="AU350" s="36"/>
      <c r="AV350" s="36"/>
      <c r="AW350" s="36"/>
      <c r="AX350" s="37"/>
    </row>
    <row r="351" spans="1:50" ht="80.25" hidden="1" customHeight="1" x14ac:dyDescent="0.15">
      <c r="A351" s="145"/>
      <c r="B351" s="146"/>
      <c r="C351" s="146"/>
      <c r="D351" s="146"/>
      <c r="E351" s="146"/>
      <c r="F351" s="147"/>
      <c r="G351" s="35"/>
      <c r="H351" s="36"/>
      <c r="I351" s="36"/>
      <c r="J351" s="36"/>
      <c r="K351" s="36"/>
      <c r="L351" s="36"/>
      <c r="M351" s="36"/>
      <c r="N351" s="36"/>
      <c r="O351" s="36"/>
      <c r="P351" s="36"/>
      <c r="Q351" s="36"/>
      <c r="R351" s="36"/>
      <c r="S351" s="36"/>
      <c r="T351" s="36"/>
      <c r="U351" s="36"/>
      <c r="V351" s="36"/>
      <c r="W351" s="36"/>
      <c r="X351" s="36"/>
      <c r="Y351" s="36"/>
      <c r="Z351" s="36"/>
      <c r="AA351" s="36"/>
      <c r="AB351" s="36"/>
      <c r="AC351" s="36"/>
      <c r="AD351" s="36"/>
      <c r="AE351" s="36"/>
      <c r="AF351" s="36"/>
      <c r="AG351" s="36"/>
      <c r="AH351" s="36"/>
      <c r="AI351" s="36"/>
      <c r="AJ351" s="36"/>
      <c r="AK351" s="36"/>
      <c r="AL351" s="36"/>
      <c r="AM351" s="36"/>
      <c r="AN351" s="36"/>
      <c r="AO351" s="36"/>
      <c r="AP351" s="36"/>
      <c r="AQ351" s="36"/>
      <c r="AR351" s="36"/>
      <c r="AS351" s="36"/>
      <c r="AT351" s="36"/>
      <c r="AU351" s="36"/>
      <c r="AV351" s="36"/>
      <c r="AW351" s="36"/>
      <c r="AX351" s="37"/>
    </row>
    <row r="352" spans="1:50" ht="80.25" hidden="1" customHeight="1" x14ac:dyDescent="0.15">
      <c r="A352" s="145"/>
      <c r="B352" s="146"/>
      <c r="C352" s="146"/>
      <c r="D352" s="146"/>
      <c r="E352" s="146"/>
      <c r="F352" s="147"/>
      <c r="G352" s="35"/>
      <c r="H352" s="36"/>
      <c r="I352" s="36"/>
      <c r="J352" s="36"/>
      <c r="K352" s="36"/>
      <c r="L352" s="36"/>
      <c r="M352" s="36"/>
      <c r="N352" s="36"/>
      <c r="O352" s="36"/>
      <c r="P352" s="36"/>
      <c r="Q352" s="36"/>
      <c r="R352" s="36"/>
      <c r="S352" s="36"/>
      <c r="T352" s="36"/>
      <c r="U352" s="36"/>
      <c r="V352" s="36"/>
      <c r="W352" s="36"/>
      <c r="X352" s="36"/>
      <c r="Y352" s="36"/>
      <c r="Z352" s="36"/>
      <c r="AA352" s="36"/>
      <c r="AB352" s="36"/>
      <c r="AC352" s="36"/>
      <c r="AD352" s="36"/>
      <c r="AE352" s="36"/>
      <c r="AF352" s="36"/>
      <c r="AG352" s="36"/>
      <c r="AH352" s="36"/>
      <c r="AI352" s="36"/>
      <c r="AJ352" s="36"/>
      <c r="AK352" s="36"/>
      <c r="AL352" s="36"/>
      <c r="AM352" s="36"/>
      <c r="AN352" s="36"/>
      <c r="AO352" s="36"/>
      <c r="AP352" s="36"/>
      <c r="AQ352" s="36"/>
      <c r="AR352" s="36"/>
      <c r="AS352" s="36"/>
      <c r="AT352" s="36"/>
      <c r="AU352" s="36"/>
      <c r="AV352" s="36"/>
      <c r="AW352" s="36"/>
      <c r="AX352" s="37"/>
    </row>
    <row r="353" spans="1:51" ht="80.25" customHeight="1" thickBot="1" x14ac:dyDescent="0.2">
      <c r="A353" s="145"/>
      <c r="B353" s="146"/>
      <c r="C353" s="146"/>
      <c r="D353" s="146"/>
      <c r="E353" s="146"/>
      <c r="F353" s="147"/>
      <c r="G353" s="35"/>
      <c r="H353" s="36"/>
      <c r="I353" s="36"/>
      <c r="J353" s="36"/>
      <c r="K353" s="36"/>
      <c r="L353" s="36"/>
      <c r="M353" s="36"/>
      <c r="N353" s="36"/>
      <c r="O353" s="36"/>
      <c r="P353" s="36"/>
      <c r="Q353" s="36"/>
      <c r="R353" s="36"/>
      <c r="S353" s="36"/>
      <c r="T353" s="36"/>
      <c r="U353" s="36"/>
      <c r="V353" s="36"/>
      <c r="W353" s="36"/>
      <c r="X353" s="36"/>
      <c r="Y353" s="36"/>
      <c r="Z353" s="36"/>
      <c r="AA353" s="36"/>
      <c r="AB353" s="36"/>
      <c r="AC353" s="36"/>
      <c r="AD353" s="36"/>
      <c r="AE353" s="36"/>
      <c r="AF353" s="36"/>
      <c r="AG353" s="36"/>
      <c r="AH353" s="36"/>
      <c r="AI353" s="36"/>
      <c r="AJ353" s="36"/>
      <c r="AK353" s="36"/>
      <c r="AL353" s="36"/>
      <c r="AM353" s="36"/>
      <c r="AN353" s="36"/>
      <c r="AO353" s="36"/>
      <c r="AP353" s="36"/>
      <c r="AQ353" s="36"/>
      <c r="AR353" s="36"/>
      <c r="AS353" s="36"/>
      <c r="AT353" s="36"/>
      <c r="AU353" s="36"/>
      <c r="AV353" s="36"/>
      <c r="AW353" s="36"/>
      <c r="AX353" s="37"/>
    </row>
    <row r="354" spans="1:51" ht="24.75" customHeight="1" x14ac:dyDescent="0.15">
      <c r="A354" s="1291" t="s">
        <v>204</v>
      </c>
      <c r="B354" s="1292"/>
      <c r="C354" s="1292"/>
      <c r="D354" s="1292"/>
      <c r="E354" s="1292"/>
      <c r="F354" s="1293"/>
      <c r="G354" s="246" t="s">
        <v>205</v>
      </c>
      <c r="H354" s="247"/>
      <c r="I354" s="247"/>
      <c r="J354" s="247"/>
      <c r="K354" s="247"/>
      <c r="L354" s="247"/>
      <c r="M354" s="247"/>
      <c r="N354" s="247"/>
      <c r="O354" s="247"/>
      <c r="P354" s="247"/>
      <c r="Q354" s="247"/>
      <c r="R354" s="247"/>
      <c r="S354" s="247"/>
      <c r="T354" s="247"/>
      <c r="U354" s="247"/>
      <c r="V354" s="247"/>
      <c r="W354" s="247"/>
      <c r="X354" s="247"/>
      <c r="Y354" s="247"/>
      <c r="Z354" s="247"/>
      <c r="AA354" s="247"/>
      <c r="AB354" s="248"/>
      <c r="AC354" s="246" t="s">
        <v>206</v>
      </c>
      <c r="AD354" s="247"/>
      <c r="AE354" s="247"/>
      <c r="AF354" s="247"/>
      <c r="AG354" s="247"/>
      <c r="AH354" s="247"/>
      <c r="AI354" s="247"/>
      <c r="AJ354" s="247"/>
      <c r="AK354" s="247"/>
      <c r="AL354" s="247"/>
      <c r="AM354" s="247"/>
      <c r="AN354" s="247"/>
      <c r="AO354" s="247"/>
      <c r="AP354" s="247"/>
      <c r="AQ354" s="247"/>
      <c r="AR354" s="247"/>
      <c r="AS354" s="247"/>
      <c r="AT354" s="247"/>
      <c r="AU354" s="247"/>
      <c r="AV354" s="247"/>
      <c r="AW354" s="247"/>
      <c r="AX354" s="249"/>
    </row>
    <row r="355" spans="1:51" ht="24.75" customHeight="1" x14ac:dyDescent="0.15">
      <c r="A355" s="1294"/>
      <c r="B355" s="1295"/>
      <c r="C355" s="1295"/>
      <c r="D355" s="1295"/>
      <c r="E355" s="1295"/>
      <c r="F355" s="1296"/>
      <c r="G355" s="1297" t="s">
        <v>207</v>
      </c>
      <c r="H355" s="251"/>
      <c r="I355" s="251"/>
      <c r="J355" s="251"/>
      <c r="K355" s="251"/>
      <c r="L355" s="1298" t="s">
        <v>208</v>
      </c>
      <c r="M355" s="251"/>
      <c r="N355" s="251"/>
      <c r="O355" s="251"/>
      <c r="P355" s="251"/>
      <c r="Q355" s="251"/>
      <c r="R355" s="251"/>
      <c r="S355" s="251"/>
      <c r="T355" s="251"/>
      <c r="U355" s="251"/>
      <c r="V355" s="251"/>
      <c r="W355" s="251"/>
      <c r="X355" s="253"/>
      <c r="Y355" s="254" t="s">
        <v>209</v>
      </c>
      <c r="Z355" s="255"/>
      <c r="AA355" s="255"/>
      <c r="AB355" s="256"/>
      <c r="AC355" s="1297" t="s">
        <v>207</v>
      </c>
      <c r="AD355" s="251"/>
      <c r="AE355" s="251"/>
      <c r="AF355" s="251"/>
      <c r="AG355" s="251"/>
      <c r="AH355" s="1298" t="s">
        <v>208</v>
      </c>
      <c r="AI355" s="251"/>
      <c r="AJ355" s="251"/>
      <c r="AK355" s="251"/>
      <c r="AL355" s="251"/>
      <c r="AM355" s="251"/>
      <c r="AN355" s="251"/>
      <c r="AO355" s="251"/>
      <c r="AP355" s="251"/>
      <c r="AQ355" s="251"/>
      <c r="AR355" s="251"/>
      <c r="AS355" s="251"/>
      <c r="AT355" s="253"/>
      <c r="AU355" s="254" t="s">
        <v>209</v>
      </c>
      <c r="AV355" s="255"/>
      <c r="AW355" s="255"/>
      <c r="AX355" s="257"/>
    </row>
    <row r="356" spans="1:51" ht="21.75" customHeight="1" x14ac:dyDescent="0.15">
      <c r="A356" s="1294"/>
      <c r="B356" s="1295"/>
      <c r="C356" s="1295"/>
      <c r="D356" s="1295"/>
      <c r="E356" s="1295"/>
      <c r="F356" s="1296"/>
      <c r="G356" s="261" t="s">
        <v>210</v>
      </c>
      <c r="H356" s="1305"/>
      <c r="I356" s="1305"/>
      <c r="J356" s="1305"/>
      <c r="K356" s="1306"/>
      <c r="L356" s="264" t="s">
        <v>211</v>
      </c>
      <c r="M356" s="1307"/>
      <c r="N356" s="1307"/>
      <c r="O356" s="1307"/>
      <c r="P356" s="1307"/>
      <c r="Q356" s="1307"/>
      <c r="R356" s="1307"/>
      <c r="S356" s="1307"/>
      <c r="T356" s="1307"/>
      <c r="U356" s="1307"/>
      <c r="V356" s="1307"/>
      <c r="W356" s="1307"/>
      <c r="X356" s="1308"/>
      <c r="Y356" s="267">
        <v>77</v>
      </c>
      <c r="Z356" s="268"/>
      <c r="AA356" s="268"/>
      <c r="AB356" s="1309"/>
      <c r="AC356" s="261" t="s">
        <v>212</v>
      </c>
      <c r="AD356" s="262"/>
      <c r="AE356" s="262"/>
      <c r="AF356" s="262"/>
      <c r="AG356" s="263"/>
      <c r="AH356" s="264" t="s">
        <v>213</v>
      </c>
      <c r="AI356" s="265"/>
      <c r="AJ356" s="265"/>
      <c r="AK356" s="265"/>
      <c r="AL356" s="265"/>
      <c r="AM356" s="265"/>
      <c r="AN356" s="265"/>
      <c r="AO356" s="265"/>
      <c r="AP356" s="265"/>
      <c r="AQ356" s="265"/>
      <c r="AR356" s="265"/>
      <c r="AS356" s="265"/>
      <c r="AT356" s="266"/>
      <c r="AU356" s="1284">
        <v>133</v>
      </c>
      <c r="AV356" s="1285"/>
      <c r="AW356" s="1285"/>
      <c r="AX356" s="1286"/>
    </row>
    <row r="357" spans="1:51" ht="21.75" customHeight="1" x14ac:dyDescent="0.15">
      <c r="A357" s="1294"/>
      <c r="B357" s="1295"/>
      <c r="C357" s="1295"/>
      <c r="D357" s="1295"/>
      <c r="E357" s="1295"/>
      <c r="F357" s="1296"/>
      <c r="G357" s="270" t="s">
        <v>214</v>
      </c>
      <c r="H357" s="1242"/>
      <c r="I357" s="1242"/>
      <c r="J357" s="1242"/>
      <c r="K357" s="1304"/>
      <c r="L357" s="239" t="s">
        <v>214</v>
      </c>
      <c r="M357" s="1302"/>
      <c r="N357" s="1302"/>
      <c r="O357" s="1302"/>
      <c r="P357" s="1302"/>
      <c r="Q357" s="1302"/>
      <c r="R357" s="1302"/>
      <c r="S357" s="1302"/>
      <c r="T357" s="1302"/>
      <c r="U357" s="1302"/>
      <c r="V357" s="1302"/>
      <c r="W357" s="1302"/>
      <c r="X357" s="1303"/>
      <c r="Y357" s="258">
        <v>36</v>
      </c>
      <c r="Z357" s="259"/>
      <c r="AA357" s="259"/>
      <c r="AB357" s="260"/>
      <c r="AC357" s="270" t="s">
        <v>215</v>
      </c>
      <c r="AD357" s="237"/>
      <c r="AE357" s="237"/>
      <c r="AF357" s="237"/>
      <c r="AG357" s="238"/>
      <c r="AH357" s="239" t="s">
        <v>215</v>
      </c>
      <c r="AI357" s="240"/>
      <c r="AJ357" s="240"/>
      <c r="AK357" s="240"/>
      <c r="AL357" s="240"/>
      <c r="AM357" s="240"/>
      <c r="AN357" s="240"/>
      <c r="AO357" s="240"/>
      <c r="AP357" s="240"/>
      <c r="AQ357" s="240"/>
      <c r="AR357" s="240"/>
      <c r="AS357" s="240"/>
      <c r="AT357" s="241"/>
      <c r="AU357" s="258">
        <v>33</v>
      </c>
      <c r="AV357" s="259"/>
      <c r="AW357" s="259"/>
      <c r="AX357" s="271"/>
    </row>
    <row r="358" spans="1:51" ht="21.75" customHeight="1" x14ac:dyDescent="0.15">
      <c r="A358" s="1294"/>
      <c r="B358" s="1295"/>
      <c r="C358" s="1295"/>
      <c r="D358" s="1295"/>
      <c r="E358" s="1295"/>
      <c r="F358" s="1296"/>
      <c r="G358" s="270" t="s">
        <v>216</v>
      </c>
      <c r="H358" s="1242"/>
      <c r="I358" s="1242"/>
      <c r="J358" s="1242"/>
      <c r="K358" s="1304"/>
      <c r="L358" s="239" t="s">
        <v>217</v>
      </c>
      <c r="M358" s="1302"/>
      <c r="N358" s="1302"/>
      <c r="O358" s="1302"/>
      <c r="P358" s="1302"/>
      <c r="Q358" s="1302"/>
      <c r="R358" s="1302"/>
      <c r="S358" s="1302"/>
      <c r="T358" s="1302"/>
      <c r="U358" s="1302"/>
      <c r="V358" s="1302"/>
      <c r="W358" s="1302"/>
      <c r="X358" s="1303"/>
      <c r="Y358" s="258">
        <v>23</v>
      </c>
      <c r="Z358" s="259"/>
      <c r="AA358" s="259"/>
      <c r="AB358" s="260"/>
      <c r="AC358" s="270" t="s">
        <v>218</v>
      </c>
      <c r="AD358" s="237"/>
      <c r="AE358" s="237"/>
      <c r="AF358" s="237"/>
      <c r="AG358" s="238"/>
      <c r="AH358" s="239" t="s">
        <v>219</v>
      </c>
      <c r="AI358" s="240"/>
      <c r="AJ358" s="240"/>
      <c r="AK358" s="240"/>
      <c r="AL358" s="240"/>
      <c r="AM358" s="240"/>
      <c r="AN358" s="240"/>
      <c r="AO358" s="240"/>
      <c r="AP358" s="240"/>
      <c r="AQ358" s="240"/>
      <c r="AR358" s="240"/>
      <c r="AS358" s="240"/>
      <c r="AT358" s="241"/>
      <c r="AU358" s="258">
        <v>19</v>
      </c>
      <c r="AV358" s="259"/>
      <c r="AW358" s="259"/>
      <c r="AX358" s="271"/>
    </row>
    <row r="359" spans="1:51" ht="21.75" customHeight="1" x14ac:dyDescent="0.15">
      <c r="A359" s="1294"/>
      <c r="B359" s="1295"/>
      <c r="C359" s="1295"/>
      <c r="D359" s="1295"/>
      <c r="E359" s="1295"/>
      <c r="F359" s="1296"/>
      <c r="G359" s="270" t="s">
        <v>220</v>
      </c>
      <c r="H359" s="1242"/>
      <c r="I359" s="1242"/>
      <c r="J359" s="1242"/>
      <c r="K359" s="1304"/>
      <c r="L359" s="239" t="s">
        <v>221</v>
      </c>
      <c r="M359" s="1302"/>
      <c r="N359" s="1302"/>
      <c r="O359" s="1302"/>
      <c r="P359" s="1302"/>
      <c r="Q359" s="1302"/>
      <c r="R359" s="1302"/>
      <c r="S359" s="1302"/>
      <c r="T359" s="1302"/>
      <c r="U359" s="1302"/>
      <c r="V359" s="1302"/>
      <c r="W359" s="1302"/>
      <c r="X359" s="1303"/>
      <c r="Y359" s="258">
        <v>14</v>
      </c>
      <c r="Z359" s="259"/>
      <c r="AA359" s="259"/>
      <c r="AB359" s="260"/>
      <c r="AC359" s="270" t="s">
        <v>222</v>
      </c>
      <c r="AD359" s="237"/>
      <c r="AE359" s="237"/>
      <c r="AF359" s="237"/>
      <c r="AG359" s="238"/>
      <c r="AH359" s="239" t="s">
        <v>1</v>
      </c>
      <c r="AI359" s="240"/>
      <c r="AJ359" s="240"/>
      <c r="AK359" s="240"/>
      <c r="AL359" s="240"/>
      <c r="AM359" s="240"/>
      <c r="AN359" s="240"/>
      <c r="AO359" s="240"/>
      <c r="AP359" s="240"/>
      <c r="AQ359" s="240"/>
      <c r="AR359" s="240"/>
      <c r="AS359" s="240"/>
      <c r="AT359" s="241"/>
      <c r="AU359" s="258">
        <v>19</v>
      </c>
      <c r="AV359" s="259"/>
      <c r="AW359" s="259"/>
      <c r="AX359" s="271"/>
    </row>
    <row r="360" spans="1:51" ht="21.75" customHeight="1" x14ac:dyDescent="0.15">
      <c r="A360" s="1294"/>
      <c r="B360" s="1295"/>
      <c r="C360" s="1295"/>
      <c r="D360" s="1295"/>
      <c r="E360" s="1295"/>
      <c r="F360" s="1296"/>
      <c r="G360" s="270" t="s">
        <v>223</v>
      </c>
      <c r="H360" s="1242"/>
      <c r="I360" s="1242"/>
      <c r="J360" s="1242"/>
      <c r="K360" s="1304"/>
      <c r="L360" s="239" t="s">
        <v>1</v>
      </c>
      <c r="M360" s="1302"/>
      <c r="N360" s="1302"/>
      <c r="O360" s="1302"/>
      <c r="P360" s="1302"/>
      <c r="Q360" s="1302"/>
      <c r="R360" s="1302"/>
      <c r="S360" s="1302"/>
      <c r="T360" s="1302"/>
      <c r="U360" s="1302"/>
      <c r="V360" s="1302"/>
      <c r="W360" s="1302"/>
      <c r="X360" s="1303"/>
      <c r="Y360" s="258">
        <v>13</v>
      </c>
      <c r="Z360" s="259"/>
      <c r="AA360" s="259"/>
      <c r="AB360" s="260"/>
      <c r="AC360" s="270" t="s">
        <v>224</v>
      </c>
      <c r="AD360" s="237"/>
      <c r="AE360" s="237"/>
      <c r="AF360" s="237"/>
      <c r="AG360" s="238"/>
      <c r="AH360" s="239" t="s">
        <v>225</v>
      </c>
      <c r="AI360" s="240"/>
      <c r="AJ360" s="240"/>
      <c r="AK360" s="240"/>
      <c r="AL360" s="240"/>
      <c r="AM360" s="240"/>
      <c r="AN360" s="240"/>
      <c r="AO360" s="240"/>
      <c r="AP360" s="240"/>
      <c r="AQ360" s="240"/>
      <c r="AR360" s="240"/>
      <c r="AS360" s="240"/>
      <c r="AT360" s="241"/>
      <c r="AU360" s="258">
        <v>8</v>
      </c>
      <c r="AV360" s="259"/>
      <c r="AW360" s="259"/>
      <c r="AX360" s="271"/>
    </row>
    <row r="361" spans="1:51" ht="21.75" customHeight="1" x14ac:dyDescent="0.15">
      <c r="A361" s="1294"/>
      <c r="B361" s="1295"/>
      <c r="C361" s="1295"/>
      <c r="D361" s="1295"/>
      <c r="E361" s="1295"/>
      <c r="F361" s="1296"/>
      <c r="G361" s="270" t="s">
        <v>226</v>
      </c>
      <c r="H361" s="1242"/>
      <c r="I361" s="1242"/>
      <c r="J361" s="1242"/>
      <c r="K361" s="1304"/>
      <c r="L361" s="239" t="s">
        <v>227</v>
      </c>
      <c r="M361" s="1302"/>
      <c r="N361" s="1302"/>
      <c r="O361" s="1302"/>
      <c r="P361" s="1302"/>
      <c r="Q361" s="1302"/>
      <c r="R361" s="1302"/>
      <c r="S361" s="1302"/>
      <c r="T361" s="1302"/>
      <c r="U361" s="1302"/>
      <c r="V361" s="1302"/>
      <c r="W361" s="1302"/>
      <c r="X361" s="1303"/>
      <c r="Y361" s="258">
        <v>6</v>
      </c>
      <c r="Z361" s="259"/>
      <c r="AA361" s="259"/>
      <c r="AB361" s="260"/>
      <c r="AC361" s="270" t="s">
        <v>228</v>
      </c>
      <c r="AD361" s="1242"/>
      <c r="AE361" s="1242"/>
      <c r="AF361" s="1242"/>
      <c r="AG361" s="1304"/>
      <c r="AH361" s="239" t="s">
        <v>229</v>
      </c>
      <c r="AI361" s="1302"/>
      <c r="AJ361" s="1302"/>
      <c r="AK361" s="1302"/>
      <c r="AL361" s="1302"/>
      <c r="AM361" s="1302"/>
      <c r="AN361" s="1302"/>
      <c r="AO361" s="1302"/>
      <c r="AP361" s="1302"/>
      <c r="AQ361" s="1302"/>
      <c r="AR361" s="1302"/>
      <c r="AS361" s="1302"/>
      <c r="AT361" s="1303"/>
      <c r="AU361" s="258">
        <v>1</v>
      </c>
      <c r="AV361" s="259"/>
      <c r="AW361" s="259"/>
      <c r="AX361" s="271"/>
    </row>
    <row r="362" spans="1:51" ht="21.75" hidden="1" customHeight="1" x14ac:dyDescent="0.15">
      <c r="A362" s="1294"/>
      <c r="B362" s="1295"/>
      <c r="C362" s="1295"/>
      <c r="D362" s="1295"/>
      <c r="E362" s="1295"/>
      <c r="F362" s="1296"/>
      <c r="G362" s="236"/>
      <c r="H362" s="237"/>
      <c r="I362" s="237"/>
      <c r="J362" s="237"/>
      <c r="K362" s="238"/>
      <c r="L362" s="239"/>
      <c r="M362" s="240"/>
      <c r="N362" s="240"/>
      <c r="O362" s="240"/>
      <c r="P362" s="240"/>
      <c r="Q362" s="240"/>
      <c r="R362" s="240"/>
      <c r="S362" s="240"/>
      <c r="T362" s="240"/>
      <c r="U362" s="240"/>
      <c r="V362" s="240"/>
      <c r="W362" s="240"/>
      <c r="X362" s="241"/>
      <c r="Y362" s="242"/>
      <c r="Z362" s="243"/>
      <c r="AA362" s="243"/>
      <c r="AB362" s="244"/>
      <c r="AC362" s="236"/>
      <c r="AD362" s="237"/>
      <c r="AE362" s="237"/>
      <c r="AF362" s="237"/>
      <c r="AG362" s="238"/>
      <c r="AH362" s="239"/>
      <c r="AI362" s="240"/>
      <c r="AJ362" s="240"/>
      <c r="AK362" s="240"/>
      <c r="AL362" s="240"/>
      <c r="AM362" s="240"/>
      <c r="AN362" s="240"/>
      <c r="AO362" s="240"/>
      <c r="AP362" s="240"/>
      <c r="AQ362" s="240"/>
      <c r="AR362" s="240"/>
      <c r="AS362" s="240"/>
      <c r="AT362" s="241"/>
      <c r="AU362" s="242"/>
      <c r="AV362" s="243"/>
      <c r="AW362" s="243"/>
      <c r="AX362" s="245"/>
    </row>
    <row r="363" spans="1:51" ht="21.75" hidden="1" customHeight="1" x14ac:dyDescent="0.15">
      <c r="A363" s="1294"/>
      <c r="B363" s="1295"/>
      <c r="C363" s="1295"/>
      <c r="D363" s="1295"/>
      <c r="E363" s="1295"/>
      <c r="F363" s="1296"/>
      <c r="G363" s="236"/>
      <c r="H363" s="237"/>
      <c r="I363" s="237"/>
      <c r="J363" s="237"/>
      <c r="K363" s="238"/>
      <c r="L363" s="239"/>
      <c r="M363" s="240"/>
      <c r="N363" s="240"/>
      <c r="O363" s="240"/>
      <c r="P363" s="240"/>
      <c r="Q363" s="240"/>
      <c r="R363" s="240"/>
      <c r="S363" s="240"/>
      <c r="T363" s="240"/>
      <c r="U363" s="240"/>
      <c r="V363" s="240"/>
      <c r="W363" s="240"/>
      <c r="X363" s="241"/>
      <c r="Y363" s="242"/>
      <c r="Z363" s="243"/>
      <c r="AA363" s="243"/>
      <c r="AB363" s="244"/>
      <c r="AC363" s="236"/>
      <c r="AD363" s="237"/>
      <c r="AE363" s="237"/>
      <c r="AF363" s="237"/>
      <c r="AG363" s="238"/>
      <c r="AH363" s="239"/>
      <c r="AI363" s="240"/>
      <c r="AJ363" s="240"/>
      <c r="AK363" s="240"/>
      <c r="AL363" s="240"/>
      <c r="AM363" s="240"/>
      <c r="AN363" s="240"/>
      <c r="AO363" s="240"/>
      <c r="AP363" s="240"/>
      <c r="AQ363" s="240"/>
      <c r="AR363" s="240"/>
      <c r="AS363" s="240"/>
      <c r="AT363" s="241"/>
      <c r="AU363" s="242"/>
      <c r="AV363" s="243"/>
      <c r="AW363" s="243"/>
      <c r="AX363" s="245"/>
    </row>
    <row r="364" spans="1:51" ht="21.75" hidden="1" customHeight="1" x14ac:dyDescent="0.15">
      <c r="A364" s="1294"/>
      <c r="B364" s="1295"/>
      <c r="C364" s="1295"/>
      <c r="D364" s="1295"/>
      <c r="E364" s="1295"/>
      <c r="F364" s="1296"/>
      <c r="G364" s="236"/>
      <c r="H364" s="237"/>
      <c r="I364" s="237"/>
      <c r="J364" s="237"/>
      <c r="K364" s="238"/>
      <c r="L364" s="239"/>
      <c r="M364" s="240"/>
      <c r="N364" s="240"/>
      <c r="O364" s="240"/>
      <c r="P364" s="240"/>
      <c r="Q364" s="240"/>
      <c r="R364" s="240"/>
      <c r="S364" s="240"/>
      <c r="T364" s="240"/>
      <c r="U364" s="240"/>
      <c r="V364" s="240"/>
      <c r="W364" s="240"/>
      <c r="X364" s="241"/>
      <c r="Y364" s="242"/>
      <c r="Z364" s="243"/>
      <c r="AA364" s="243"/>
      <c r="AB364" s="244"/>
      <c r="AC364" s="236"/>
      <c r="AD364" s="237"/>
      <c r="AE364" s="237"/>
      <c r="AF364" s="237"/>
      <c r="AG364" s="238"/>
      <c r="AH364" s="239"/>
      <c r="AI364" s="240"/>
      <c r="AJ364" s="240"/>
      <c r="AK364" s="240"/>
      <c r="AL364" s="240"/>
      <c r="AM364" s="240"/>
      <c r="AN364" s="240"/>
      <c r="AO364" s="240"/>
      <c r="AP364" s="240"/>
      <c r="AQ364" s="240"/>
      <c r="AR364" s="240"/>
      <c r="AS364" s="240"/>
      <c r="AT364" s="241"/>
      <c r="AU364" s="242"/>
      <c r="AV364" s="243"/>
      <c r="AW364" s="243"/>
      <c r="AX364" s="245"/>
    </row>
    <row r="365" spans="1:51" ht="21.75" hidden="1" customHeight="1" x14ac:dyDescent="0.15">
      <c r="A365" s="1294"/>
      <c r="B365" s="1295"/>
      <c r="C365" s="1295"/>
      <c r="D365" s="1295"/>
      <c r="E365" s="1295"/>
      <c r="F365" s="1296"/>
      <c r="G365" s="236"/>
      <c r="H365" s="237"/>
      <c r="I365" s="237"/>
      <c r="J365" s="237"/>
      <c r="K365" s="238"/>
      <c r="L365" s="239"/>
      <c r="M365" s="240"/>
      <c r="N365" s="240"/>
      <c r="O365" s="240"/>
      <c r="P365" s="240"/>
      <c r="Q365" s="240"/>
      <c r="R365" s="240"/>
      <c r="S365" s="240"/>
      <c r="T365" s="240"/>
      <c r="U365" s="240"/>
      <c r="V365" s="240"/>
      <c r="W365" s="240"/>
      <c r="X365" s="241"/>
      <c r="Y365" s="242"/>
      <c r="Z365" s="243"/>
      <c r="AA365" s="243"/>
      <c r="AB365" s="244"/>
      <c r="AC365" s="236"/>
      <c r="AD365" s="237"/>
      <c r="AE365" s="237"/>
      <c r="AF365" s="237"/>
      <c r="AG365" s="238"/>
      <c r="AH365" s="239"/>
      <c r="AI365" s="240"/>
      <c r="AJ365" s="240"/>
      <c r="AK365" s="240"/>
      <c r="AL365" s="240"/>
      <c r="AM365" s="240"/>
      <c r="AN365" s="240"/>
      <c r="AO365" s="240"/>
      <c r="AP365" s="240"/>
      <c r="AQ365" s="240"/>
      <c r="AR365" s="240"/>
      <c r="AS365" s="240"/>
      <c r="AT365" s="241"/>
      <c r="AU365" s="242"/>
      <c r="AV365" s="243"/>
      <c r="AW365" s="243"/>
      <c r="AX365" s="245"/>
    </row>
    <row r="366" spans="1:51" ht="24.75" customHeight="1" thickBot="1" x14ac:dyDescent="0.2">
      <c r="A366" s="1294"/>
      <c r="B366" s="1295"/>
      <c r="C366" s="1295"/>
      <c r="D366" s="1295"/>
      <c r="E366" s="1295"/>
      <c r="F366" s="1296"/>
      <c r="G366" s="198" t="s">
        <v>44</v>
      </c>
      <c r="H366" s="199"/>
      <c r="I366" s="199"/>
      <c r="J366" s="199"/>
      <c r="K366" s="199"/>
      <c r="L366" s="200"/>
      <c r="M366" s="201"/>
      <c r="N366" s="201"/>
      <c r="O366" s="201"/>
      <c r="P366" s="201"/>
      <c r="Q366" s="201"/>
      <c r="R366" s="201"/>
      <c r="S366" s="201"/>
      <c r="T366" s="201"/>
      <c r="U366" s="201"/>
      <c r="V366" s="201"/>
      <c r="W366" s="201"/>
      <c r="X366" s="202"/>
      <c r="Y366" s="203">
        <f>SUM(Y356:AB361)</f>
        <v>169</v>
      </c>
      <c r="Z366" s="204"/>
      <c r="AA366" s="204"/>
      <c r="AB366" s="205"/>
      <c r="AC366" s="198" t="s">
        <v>44</v>
      </c>
      <c r="AD366" s="199"/>
      <c r="AE366" s="199"/>
      <c r="AF366" s="199"/>
      <c r="AG366" s="199"/>
      <c r="AH366" s="200"/>
      <c r="AI366" s="201"/>
      <c r="AJ366" s="201"/>
      <c r="AK366" s="201"/>
      <c r="AL366" s="201"/>
      <c r="AM366" s="201"/>
      <c r="AN366" s="201"/>
      <c r="AO366" s="201"/>
      <c r="AP366" s="201"/>
      <c r="AQ366" s="201"/>
      <c r="AR366" s="201"/>
      <c r="AS366" s="201"/>
      <c r="AT366" s="202"/>
      <c r="AU366" s="203">
        <f>SUM(AU356:AX361)</f>
        <v>213</v>
      </c>
      <c r="AV366" s="204"/>
      <c r="AW366" s="204"/>
      <c r="AX366" s="206"/>
    </row>
    <row r="367" spans="1:51" ht="24.75" customHeight="1" x14ac:dyDescent="0.15">
      <c r="A367" s="1294"/>
      <c r="B367" s="1295"/>
      <c r="C367" s="1295"/>
      <c r="D367" s="1295"/>
      <c r="E367" s="1295"/>
      <c r="F367" s="1296"/>
      <c r="G367" s="246" t="s">
        <v>230</v>
      </c>
      <c r="H367" s="247"/>
      <c r="I367" s="247"/>
      <c r="J367" s="247"/>
      <c r="K367" s="247"/>
      <c r="L367" s="247"/>
      <c r="M367" s="247"/>
      <c r="N367" s="247"/>
      <c r="O367" s="247"/>
      <c r="P367" s="247"/>
      <c r="Q367" s="247"/>
      <c r="R367" s="247"/>
      <c r="S367" s="247"/>
      <c r="T367" s="247"/>
      <c r="U367" s="247"/>
      <c r="V367" s="247"/>
      <c r="W367" s="247"/>
      <c r="X367" s="247"/>
      <c r="Y367" s="247"/>
      <c r="Z367" s="247"/>
      <c r="AA367" s="247"/>
      <c r="AB367" s="248"/>
      <c r="AC367" s="246" t="s">
        <v>231</v>
      </c>
      <c r="AD367" s="247"/>
      <c r="AE367" s="247"/>
      <c r="AF367" s="247"/>
      <c r="AG367" s="247"/>
      <c r="AH367" s="247"/>
      <c r="AI367" s="247"/>
      <c r="AJ367" s="247"/>
      <c r="AK367" s="247"/>
      <c r="AL367" s="247"/>
      <c r="AM367" s="247"/>
      <c r="AN367" s="247"/>
      <c r="AO367" s="247"/>
      <c r="AP367" s="247"/>
      <c r="AQ367" s="247"/>
      <c r="AR367" s="247"/>
      <c r="AS367" s="247"/>
      <c r="AT367" s="247"/>
      <c r="AU367" s="247"/>
      <c r="AV367" s="247"/>
      <c r="AW367" s="247"/>
      <c r="AX367" s="249"/>
      <c r="AY367">
        <f>COUNTA($G$369,$AC$369)</f>
        <v>2</v>
      </c>
    </row>
    <row r="368" spans="1:51" ht="24.75" customHeight="1" x14ac:dyDescent="0.15">
      <c r="A368" s="1294"/>
      <c r="B368" s="1295"/>
      <c r="C368" s="1295"/>
      <c r="D368" s="1295"/>
      <c r="E368" s="1295"/>
      <c r="F368" s="1296"/>
      <c r="G368" s="1297" t="s">
        <v>207</v>
      </c>
      <c r="H368" s="251"/>
      <c r="I368" s="251"/>
      <c r="J368" s="251"/>
      <c r="K368" s="251"/>
      <c r="L368" s="1298" t="s">
        <v>208</v>
      </c>
      <c r="M368" s="251"/>
      <c r="N368" s="251"/>
      <c r="O368" s="251"/>
      <c r="P368" s="251"/>
      <c r="Q368" s="251"/>
      <c r="R368" s="251"/>
      <c r="S368" s="251"/>
      <c r="T368" s="251"/>
      <c r="U368" s="251"/>
      <c r="V368" s="251"/>
      <c r="W368" s="251"/>
      <c r="X368" s="253"/>
      <c r="Y368" s="254" t="s">
        <v>209</v>
      </c>
      <c r="Z368" s="255"/>
      <c r="AA368" s="255"/>
      <c r="AB368" s="256"/>
      <c r="AC368" s="1297" t="s">
        <v>207</v>
      </c>
      <c r="AD368" s="251"/>
      <c r="AE368" s="251"/>
      <c r="AF368" s="251"/>
      <c r="AG368" s="251"/>
      <c r="AH368" s="1298" t="s">
        <v>208</v>
      </c>
      <c r="AI368" s="251"/>
      <c r="AJ368" s="251"/>
      <c r="AK368" s="251"/>
      <c r="AL368" s="251"/>
      <c r="AM368" s="251"/>
      <c r="AN368" s="251"/>
      <c r="AO368" s="251"/>
      <c r="AP368" s="251"/>
      <c r="AQ368" s="251"/>
      <c r="AR368" s="251"/>
      <c r="AS368" s="251"/>
      <c r="AT368" s="253"/>
      <c r="AU368" s="254" t="s">
        <v>209</v>
      </c>
      <c r="AV368" s="255"/>
      <c r="AW368" s="255"/>
      <c r="AX368" s="257"/>
      <c r="AY368">
        <f t="shared" ref="AY368:AY379" si="6">$AY$367</f>
        <v>2</v>
      </c>
    </row>
    <row r="369" spans="1:51" ht="21" customHeight="1" x14ac:dyDescent="0.15">
      <c r="A369" s="1294"/>
      <c r="B369" s="1295"/>
      <c r="C369" s="1295"/>
      <c r="D369" s="1295"/>
      <c r="E369" s="1295"/>
      <c r="F369" s="1296"/>
      <c r="G369" s="270" t="s">
        <v>232</v>
      </c>
      <c r="H369" s="1242"/>
      <c r="I369" s="1242"/>
      <c r="J369" s="1242"/>
      <c r="K369" s="1304"/>
      <c r="L369" s="239" t="s">
        <v>233</v>
      </c>
      <c r="M369" s="1302"/>
      <c r="N369" s="1302"/>
      <c r="O369" s="1302"/>
      <c r="P369" s="1302"/>
      <c r="Q369" s="1302"/>
      <c r="R369" s="1302"/>
      <c r="S369" s="1302"/>
      <c r="T369" s="1302"/>
      <c r="U369" s="1302"/>
      <c r="V369" s="1302"/>
      <c r="W369" s="1302"/>
      <c r="X369" s="1303"/>
      <c r="Y369" s="258">
        <v>190</v>
      </c>
      <c r="Z369" s="259"/>
      <c r="AA369" s="259"/>
      <c r="AB369" s="260"/>
      <c r="AC369" s="261" t="s">
        <v>210</v>
      </c>
      <c r="AD369" s="262"/>
      <c r="AE369" s="262"/>
      <c r="AF369" s="262"/>
      <c r="AG369" s="263"/>
      <c r="AH369" s="264" t="s">
        <v>234</v>
      </c>
      <c r="AI369" s="265"/>
      <c r="AJ369" s="265"/>
      <c r="AK369" s="265"/>
      <c r="AL369" s="265"/>
      <c r="AM369" s="265"/>
      <c r="AN369" s="265"/>
      <c r="AO369" s="265"/>
      <c r="AP369" s="265"/>
      <c r="AQ369" s="265"/>
      <c r="AR369" s="265"/>
      <c r="AS369" s="265"/>
      <c r="AT369" s="266"/>
      <c r="AU369" s="267">
        <v>91</v>
      </c>
      <c r="AV369" s="268"/>
      <c r="AW369" s="268"/>
      <c r="AX369" s="269"/>
      <c r="AY369">
        <f t="shared" si="6"/>
        <v>2</v>
      </c>
    </row>
    <row r="370" spans="1:51" ht="21" customHeight="1" x14ac:dyDescent="0.15">
      <c r="A370" s="1294"/>
      <c r="B370" s="1295"/>
      <c r="C370" s="1295"/>
      <c r="D370" s="1295"/>
      <c r="E370" s="1295"/>
      <c r="F370" s="1296"/>
      <c r="G370" s="270" t="s">
        <v>210</v>
      </c>
      <c r="H370" s="237"/>
      <c r="I370" s="237"/>
      <c r="J370" s="237"/>
      <c r="K370" s="238"/>
      <c r="L370" s="239" t="s">
        <v>211</v>
      </c>
      <c r="M370" s="240"/>
      <c r="N370" s="240"/>
      <c r="O370" s="240"/>
      <c r="P370" s="240"/>
      <c r="Q370" s="240"/>
      <c r="R370" s="240"/>
      <c r="S370" s="240"/>
      <c r="T370" s="240"/>
      <c r="U370" s="240"/>
      <c r="V370" s="240"/>
      <c r="W370" s="240"/>
      <c r="X370" s="241"/>
      <c r="Y370" s="258">
        <v>95</v>
      </c>
      <c r="Z370" s="259"/>
      <c r="AA370" s="259"/>
      <c r="AB370" s="260"/>
      <c r="AC370" s="270" t="s">
        <v>235</v>
      </c>
      <c r="AD370" s="237"/>
      <c r="AE370" s="237"/>
      <c r="AF370" s="237"/>
      <c r="AG370" s="238"/>
      <c r="AH370" s="239" t="s">
        <v>236</v>
      </c>
      <c r="AI370" s="240"/>
      <c r="AJ370" s="240"/>
      <c r="AK370" s="240"/>
      <c r="AL370" s="240"/>
      <c r="AM370" s="240"/>
      <c r="AN370" s="240"/>
      <c r="AO370" s="240"/>
      <c r="AP370" s="240"/>
      <c r="AQ370" s="240"/>
      <c r="AR370" s="240"/>
      <c r="AS370" s="240"/>
      <c r="AT370" s="241"/>
      <c r="AU370" s="258">
        <v>61</v>
      </c>
      <c r="AV370" s="259"/>
      <c r="AW370" s="259"/>
      <c r="AX370" s="271"/>
      <c r="AY370">
        <f t="shared" si="6"/>
        <v>2</v>
      </c>
    </row>
    <row r="371" spans="1:51" ht="21" customHeight="1" x14ac:dyDescent="0.15">
      <c r="A371" s="1294"/>
      <c r="B371" s="1295"/>
      <c r="C371" s="1295"/>
      <c r="D371" s="1295"/>
      <c r="E371" s="1295"/>
      <c r="F371" s="1296"/>
      <c r="G371" s="270" t="s">
        <v>237</v>
      </c>
      <c r="H371" s="237"/>
      <c r="I371" s="237"/>
      <c r="J371" s="237"/>
      <c r="K371" s="238"/>
      <c r="L371" s="239" t="s">
        <v>238</v>
      </c>
      <c r="M371" s="240"/>
      <c r="N371" s="240"/>
      <c r="O371" s="240"/>
      <c r="P371" s="240"/>
      <c r="Q371" s="240"/>
      <c r="R371" s="240"/>
      <c r="S371" s="240"/>
      <c r="T371" s="240"/>
      <c r="U371" s="240"/>
      <c r="V371" s="240"/>
      <c r="W371" s="240"/>
      <c r="X371" s="241"/>
      <c r="Y371" s="258">
        <v>32</v>
      </c>
      <c r="Z371" s="259"/>
      <c r="AA371" s="259"/>
      <c r="AB371" s="260"/>
      <c r="AC371" s="270" t="s">
        <v>239</v>
      </c>
      <c r="AD371" s="237"/>
      <c r="AE371" s="237"/>
      <c r="AF371" s="237"/>
      <c r="AG371" s="238"/>
      <c r="AH371" s="239" t="s">
        <v>87</v>
      </c>
      <c r="AI371" s="240"/>
      <c r="AJ371" s="240"/>
      <c r="AK371" s="240"/>
      <c r="AL371" s="240"/>
      <c r="AM371" s="240"/>
      <c r="AN371" s="240"/>
      <c r="AO371" s="240"/>
      <c r="AP371" s="240"/>
      <c r="AQ371" s="240"/>
      <c r="AR371" s="240"/>
      <c r="AS371" s="240"/>
      <c r="AT371" s="241"/>
      <c r="AU371" s="258">
        <v>9</v>
      </c>
      <c r="AV371" s="259"/>
      <c r="AW371" s="259"/>
      <c r="AX371" s="271"/>
      <c r="AY371">
        <f t="shared" si="6"/>
        <v>2</v>
      </c>
    </row>
    <row r="372" spans="1:51" ht="21" customHeight="1" x14ac:dyDescent="0.15">
      <c r="A372" s="1294"/>
      <c r="B372" s="1295"/>
      <c r="C372" s="1295"/>
      <c r="D372" s="1295"/>
      <c r="E372" s="1295"/>
      <c r="F372" s="1296"/>
      <c r="G372" s="270" t="s">
        <v>223</v>
      </c>
      <c r="H372" s="237"/>
      <c r="I372" s="237"/>
      <c r="J372" s="237"/>
      <c r="K372" s="238"/>
      <c r="L372" s="239" t="s">
        <v>1</v>
      </c>
      <c r="M372" s="240"/>
      <c r="N372" s="240"/>
      <c r="O372" s="240"/>
      <c r="P372" s="240"/>
      <c r="Q372" s="240"/>
      <c r="R372" s="240"/>
      <c r="S372" s="240"/>
      <c r="T372" s="240"/>
      <c r="U372" s="240"/>
      <c r="V372" s="240"/>
      <c r="W372" s="240"/>
      <c r="X372" s="241"/>
      <c r="Y372" s="258">
        <v>25</v>
      </c>
      <c r="Z372" s="259"/>
      <c r="AA372" s="259"/>
      <c r="AB372" s="260"/>
      <c r="AC372" s="270" t="s">
        <v>240</v>
      </c>
      <c r="AD372" s="237"/>
      <c r="AE372" s="237"/>
      <c r="AF372" s="237"/>
      <c r="AG372" s="238"/>
      <c r="AH372" s="239" t="s">
        <v>241</v>
      </c>
      <c r="AI372" s="240"/>
      <c r="AJ372" s="240"/>
      <c r="AK372" s="240"/>
      <c r="AL372" s="240"/>
      <c r="AM372" s="240"/>
      <c r="AN372" s="240"/>
      <c r="AO372" s="240"/>
      <c r="AP372" s="240"/>
      <c r="AQ372" s="240"/>
      <c r="AR372" s="240"/>
      <c r="AS372" s="240"/>
      <c r="AT372" s="241"/>
      <c r="AU372" s="258">
        <v>2</v>
      </c>
      <c r="AV372" s="259"/>
      <c r="AW372" s="259"/>
      <c r="AX372" s="271"/>
      <c r="AY372">
        <f t="shared" si="6"/>
        <v>2</v>
      </c>
    </row>
    <row r="373" spans="1:51" ht="21" customHeight="1" x14ac:dyDescent="0.15">
      <c r="A373" s="1294"/>
      <c r="B373" s="1295"/>
      <c r="C373" s="1295"/>
      <c r="D373" s="1295"/>
      <c r="E373" s="1295"/>
      <c r="F373" s="1296"/>
      <c r="G373" s="270" t="s">
        <v>242</v>
      </c>
      <c r="H373" s="237"/>
      <c r="I373" s="237"/>
      <c r="J373" s="237"/>
      <c r="K373" s="238"/>
      <c r="L373" s="239" t="s">
        <v>243</v>
      </c>
      <c r="M373" s="240"/>
      <c r="N373" s="240"/>
      <c r="O373" s="240"/>
      <c r="P373" s="240"/>
      <c r="Q373" s="240"/>
      <c r="R373" s="240"/>
      <c r="S373" s="240"/>
      <c r="T373" s="240"/>
      <c r="U373" s="240"/>
      <c r="V373" s="240"/>
      <c r="W373" s="240"/>
      <c r="X373" s="241"/>
      <c r="Y373" s="258">
        <v>1</v>
      </c>
      <c r="Z373" s="259"/>
      <c r="AA373" s="259"/>
      <c r="AB373" s="260"/>
      <c r="AC373" s="1310" t="s">
        <v>66</v>
      </c>
      <c r="AD373" s="1311"/>
      <c r="AE373" s="1311"/>
      <c r="AF373" s="1311"/>
      <c r="AG373" s="1312"/>
      <c r="AH373" s="239" t="s">
        <v>66</v>
      </c>
      <c r="AI373" s="240"/>
      <c r="AJ373" s="240"/>
      <c r="AK373" s="240"/>
      <c r="AL373" s="240"/>
      <c r="AM373" s="240"/>
      <c r="AN373" s="240"/>
      <c r="AO373" s="240"/>
      <c r="AP373" s="240"/>
      <c r="AQ373" s="240"/>
      <c r="AR373" s="240"/>
      <c r="AS373" s="240"/>
      <c r="AT373" s="241"/>
      <c r="AU373" s="258"/>
      <c r="AV373" s="259"/>
      <c r="AW373" s="259"/>
      <c r="AX373" s="271"/>
      <c r="AY373">
        <f t="shared" si="6"/>
        <v>2</v>
      </c>
    </row>
    <row r="374" spans="1:51" ht="21" hidden="1" customHeight="1" x14ac:dyDescent="0.15">
      <c r="A374" s="1294"/>
      <c r="B374" s="1295"/>
      <c r="C374" s="1295"/>
      <c r="D374" s="1295"/>
      <c r="E374" s="1295"/>
      <c r="F374" s="1296"/>
      <c r="G374" s="236"/>
      <c r="H374" s="237"/>
      <c r="I374" s="237"/>
      <c r="J374" s="237"/>
      <c r="K374" s="238"/>
      <c r="L374" s="239"/>
      <c r="M374" s="240"/>
      <c r="N374" s="240"/>
      <c r="O374" s="240"/>
      <c r="P374" s="240"/>
      <c r="Q374" s="240"/>
      <c r="R374" s="240"/>
      <c r="S374" s="240"/>
      <c r="T374" s="240"/>
      <c r="U374" s="240"/>
      <c r="V374" s="240"/>
      <c r="W374" s="240"/>
      <c r="X374" s="241"/>
      <c r="Y374" s="242"/>
      <c r="Z374" s="243"/>
      <c r="AA374" s="243"/>
      <c r="AB374" s="244"/>
      <c r="AC374" s="236"/>
      <c r="AD374" s="237"/>
      <c r="AE374" s="237"/>
      <c r="AF374" s="237"/>
      <c r="AG374" s="238"/>
      <c r="AH374" s="239"/>
      <c r="AI374" s="240"/>
      <c r="AJ374" s="240"/>
      <c r="AK374" s="240"/>
      <c r="AL374" s="240"/>
      <c r="AM374" s="240"/>
      <c r="AN374" s="240"/>
      <c r="AO374" s="240"/>
      <c r="AP374" s="240"/>
      <c r="AQ374" s="240"/>
      <c r="AR374" s="240"/>
      <c r="AS374" s="240"/>
      <c r="AT374" s="241"/>
      <c r="AU374" s="242"/>
      <c r="AV374" s="243"/>
      <c r="AW374" s="243"/>
      <c r="AX374" s="245"/>
      <c r="AY374">
        <f t="shared" si="6"/>
        <v>2</v>
      </c>
    </row>
    <row r="375" spans="1:51" ht="21" hidden="1" customHeight="1" x14ac:dyDescent="0.15">
      <c r="A375" s="1294"/>
      <c r="B375" s="1295"/>
      <c r="C375" s="1295"/>
      <c r="D375" s="1295"/>
      <c r="E375" s="1295"/>
      <c r="F375" s="1296"/>
      <c r="G375" s="236"/>
      <c r="H375" s="237"/>
      <c r="I375" s="237"/>
      <c r="J375" s="237"/>
      <c r="K375" s="238"/>
      <c r="L375" s="239"/>
      <c r="M375" s="240"/>
      <c r="N375" s="240"/>
      <c r="O375" s="240"/>
      <c r="P375" s="240"/>
      <c r="Q375" s="240"/>
      <c r="R375" s="240"/>
      <c r="S375" s="240"/>
      <c r="T375" s="240"/>
      <c r="U375" s="240"/>
      <c r="V375" s="240"/>
      <c r="W375" s="240"/>
      <c r="X375" s="241"/>
      <c r="Y375" s="242"/>
      <c r="Z375" s="243"/>
      <c r="AA375" s="243"/>
      <c r="AB375" s="244"/>
      <c r="AC375" s="236"/>
      <c r="AD375" s="237"/>
      <c r="AE375" s="237"/>
      <c r="AF375" s="237"/>
      <c r="AG375" s="238"/>
      <c r="AH375" s="239"/>
      <c r="AI375" s="240"/>
      <c r="AJ375" s="240"/>
      <c r="AK375" s="240"/>
      <c r="AL375" s="240"/>
      <c r="AM375" s="240"/>
      <c r="AN375" s="240"/>
      <c r="AO375" s="240"/>
      <c r="AP375" s="240"/>
      <c r="AQ375" s="240"/>
      <c r="AR375" s="240"/>
      <c r="AS375" s="240"/>
      <c r="AT375" s="241"/>
      <c r="AU375" s="242"/>
      <c r="AV375" s="243"/>
      <c r="AW375" s="243"/>
      <c r="AX375" s="245"/>
      <c r="AY375">
        <f t="shared" si="6"/>
        <v>2</v>
      </c>
    </row>
    <row r="376" spans="1:51" ht="21" hidden="1" customHeight="1" x14ac:dyDescent="0.15">
      <c r="A376" s="1294"/>
      <c r="B376" s="1295"/>
      <c r="C376" s="1295"/>
      <c r="D376" s="1295"/>
      <c r="E376" s="1295"/>
      <c r="F376" s="1296"/>
      <c r="G376" s="236"/>
      <c r="H376" s="237"/>
      <c r="I376" s="237"/>
      <c r="J376" s="237"/>
      <c r="K376" s="238"/>
      <c r="L376" s="239"/>
      <c r="M376" s="240"/>
      <c r="N376" s="240"/>
      <c r="O376" s="240"/>
      <c r="P376" s="240"/>
      <c r="Q376" s="240"/>
      <c r="R376" s="240"/>
      <c r="S376" s="240"/>
      <c r="T376" s="240"/>
      <c r="U376" s="240"/>
      <c r="V376" s="240"/>
      <c r="W376" s="240"/>
      <c r="X376" s="241"/>
      <c r="Y376" s="242"/>
      <c r="Z376" s="243"/>
      <c r="AA376" s="243"/>
      <c r="AB376" s="244"/>
      <c r="AC376" s="236"/>
      <c r="AD376" s="237"/>
      <c r="AE376" s="237"/>
      <c r="AF376" s="237"/>
      <c r="AG376" s="238"/>
      <c r="AH376" s="239"/>
      <c r="AI376" s="240"/>
      <c r="AJ376" s="240"/>
      <c r="AK376" s="240"/>
      <c r="AL376" s="240"/>
      <c r="AM376" s="240"/>
      <c r="AN376" s="240"/>
      <c r="AO376" s="240"/>
      <c r="AP376" s="240"/>
      <c r="AQ376" s="240"/>
      <c r="AR376" s="240"/>
      <c r="AS376" s="240"/>
      <c r="AT376" s="241"/>
      <c r="AU376" s="242"/>
      <c r="AV376" s="243"/>
      <c r="AW376" s="243"/>
      <c r="AX376" s="245"/>
      <c r="AY376">
        <f t="shared" si="6"/>
        <v>2</v>
      </c>
    </row>
    <row r="377" spans="1:51" ht="21" hidden="1" customHeight="1" x14ac:dyDescent="0.15">
      <c r="A377" s="1294"/>
      <c r="B377" s="1295"/>
      <c r="C377" s="1295"/>
      <c r="D377" s="1295"/>
      <c r="E377" s="1295"/>
      <c r="F377" s="1296"/>
      <c r="G377" s="236"/>
      <c r="H377" s="237"/>
      <c r="I377" s="237"/>
      <c r="J377" s="237"/>
      <c r="K377" s="238"/>
      <c r="L377" s="239"/>
      <c r="M377" s="240"/>
      <c r="N377" s="240"/>
      <c r="O377" s="240"/>
      <c r="P377" s="240"/>
      <c r="Q377" s="240"/>
      <c r="R377" s="240"/>
      <c r="S377" s="240"/>
      <c r="T377" s="240"/>
      <c r="U377" s="240"/>
      <c r="V377" s="240"/>
      <c r="W377" s="240"/>
      <c r="X377" s="241"/>
      <c r="Y377" s="242"/>
      <c r="Z377" s="243"/>
      <c r="AA377" s="243"/>
      <c r="AB377" s="244"/>
      <c r="AC377" s="236"/>
      <c r="AD377" s="237"/>
      <c r="AE377" s="237"/>
      <c r="AF377" s="237"/>
      <c r="AG377" s="238"/>
      <c r="AH377" s="239"/>
      <c r="AI377" s="240"/>
      <c r="AJ377" s="240"/>
      <c r="AK377" s="240"/>
      <c r="AL377" s="240"/>
      <c r="AM377" s="240"/>
      <c r="AN377" s="240"/>
      <c r="AO377" s="240"/>
      <c r="AP377" s="240"/>
      <c r="AQ377" s="240"/>
      <c r="AR377" s="240"/>
      <c r="AS377" s="240"/>
      <c r="AT377" s="241"/>
      <c r="AU377" s="242"/>
      <c r="AV377" s="243"/>
      <c r="AW377" s="243"/>
      <c r="AX377" s="245"/>
      <c r="AY377">
        <f t="shared" si="6"/>
        <v>2</v>
      </c>
    </row>
    <row r="378" spans="1:51" ht="21" hidden="1" customHeight="1" x14ac:dyDescent="0.15">
      <c r="A378" s="1294"/>
      <c r="B378" s="1295"/>
      <c r="C378" s="1295"/>
      <c r="D378" s="1295"/>
      <c r="E378" s="1295"/>
      <c r="F378" s="1296"/>
      <c r="G378" s="236"/>
      <c r="H378" s="237"/>
      <c r="I378" s="237"/>
      <c r="J378" s="237"/>
      <c r="K378" s="238"/>
      <c r="L378" s="239"/>
      <c r="M378" s="240"/>
      <c r="N378" s="240"/>
      <c r="O378" s="240"/>
      <c r="P378" s="240"/>
      <c r="Q378" s="240"/>
      <c r="R378" s="240"/>
      <c r="S378" s="240"/>
      <c r="T378" s="240"/>
      <c r="U378" s="240"/>
      <c r="V378" s="240"/>
      <c r="W378" s="240"/>
      <c r="X378" s="241"/>
      <c r="Y378" s="242"/>
      <c r="Z378" s="243"/>
      <c r="AA378" s="243"/>
      <c r="AB378" s="244"/>
      <c r="AC378" s="236"/>
      <c r="AD378" s="237"/>
      <c r="AE378" s="237"/>
      <c r="AF378" s="237"/>
      <c r="AG378" s="238"/>
      <c r="AH378" s="239"/>
      <c r="AI378" s="240"/>
      <c r="AJ378" s="240"/>
      <c r="AK378" s="240"/>
      <c r="AL378" s="240"/>
      <c r="AM378" s="240"/>
      <c r="AN378" s="240"/>
      <c r="AO378" s="240"/>
      <c r="AP378" s="240"/>
      <c r="AQ378" s="240"/>
      <c r="AR378" s="240"/>
      <c r="AS378" s="240"/>
      <c r="AT378" s="241"/>
      <c r="AU378" s="242"/>
      <c r="AV378" s="243"/>
      <c r="AW378" s="243"/>
      <c r="AX378" s="245"/>
      <c r="AY378">
        <f t="shared" si="6"/>
        <v>2</v>
      </c>
    </row>
    <row r="379" spans="1:51" ht="24.75" customHeight="1" thickBot="1" x14ac:dyDescent="0.2">
      <c r="A379" s="1294"/>
      <c r="B379" s="1295"/>
      <c r="C379" s="1295"/>
      <c r="D379" s="1295"/>
      <c r="E379" s="1295"/>
      <c r="F379" s="1296"/>
      <c r="G379" s="198" t="s">
        <v>44</v>
      </c>
      <c r="H379" s="199"/>
      <c r="I379" s="199"/>
      <c r="J379" s="199"/>
      <c r="K379" s="199"/>
      <c r="L379" s="200"/>
      <c r="M379" s="201"/>
      <c r="N379" s="201"/>
      <c r="O379" s="201"/>
      <c r="P379" s="201"/>
      <c r="Q379" s="201"/>
      <c r="R379" s="201"/>
      <c r="S379" s="201"/>
      <c r="T379" s="201"/>
      <c r="U379" s="201"/>
      <c r="V379" s="201"/>
      <c r="W379" s="201"/>
      <c r="X379" s="202"/>
      <c r="Y379" s="203">
        <f>SUM(Y369:AB373)</f>
        <v>343</v>
      </c>
      <c r="Z379" s="204"/>
      <c r="AA379" s="204"/>
      <c r="AB379" s="205"/>
      <c r="AC379" s="198" t="s">
        <v>44</v>
      </c>
      <c r="AD379" s="199"/>
      <c r="AE379" s="199"/>
      <c r="AF379" s="199"/>
      <c r="AG379" s="199"/>
      <c r="AH379" s="200"/>
      <c r="AI379" s="201"/>
      <c r="AJ379" s="201"/>
      <c r="AK379" s="201"/>
      <c r="AL379" s="201"/>
      <c r="AM379" s="201"/>
      <c r="AN379" s="201"/>
      <c r="AO379" s="201"/>
      <c r="AP379" s="201"/>
      <c r="AQ379" s="201"/>
      <c r="AR379" s="201"/>
      <c r="AS379" s="201"/>
      <c r="AT379" s="202"/>
      <c r="AU379" s="203">
        <f>SUM(AU369:AX373)</f>
        <v>163</v>
      </c>
      <c r="AV379" s="204"/>
      <c r="AW379" s="204"/>
      <c r="AX379" s="206"/>
      <c r="AY379">
        <f t="shared" si="6"/>
        <v>2</v>
      </c>
    </row>
    <row r="380" spans="1:51" ht="24.75" customHeight="1" x14ac:dyDescent="0.15">
      <c r="A380" s="1294"/>
      <c r="B380" s="1295"/>
      <c r="C380" s="1295"/>
      <c r="D380" s="1295"/>
      <c r="E380" s="1295"/>
      <c r="F380" s="1296"/>
      <c r="G380" s="246" t="s">
        <v>244</v>
      </c>
      <c r="H380" s="247"/>
      <c r="I380" s="247"/>
      <c r="J380" s="247"/>
      <c r="K380" s="247"/>
      <c r="L380" s="247"/>
      <c r="M380" s="247"/>
      <c r="N380" s="247"/>
      <c r="O380" s="247"/>
      <c r="P380" s="247"/>
      <c r="Q380" s="247"/>
      <c r="R380" s="247"/>
      <c r="S380" s="247"/>
      <c r="T380" s="247"/>
      <c r="U380" s="247"/>
      <c r="V380" s="247"/>
      <c r="W380" s="247"/>
      <c r="X380" s="247"/>
      <c r="Y380" s="247"/>
      <c r="Z380" s="247"/>
      <c r="AA380" s="247"/>
      <c r="AB380" s="248"/>
      <c r="AC380" s="1313" t="s">
        <v>245</v>
      </c>
      <c r="AD380" s="1314"/>
      <c r="AE380" s="1314"/>
      <c r="AF380" s="1314"/>
      <c r="AG380" s="1314"/>
      <c r="AH380" s="247"/>
      <c r="AI380" s="247"/>
      <c r="AJ380" s="247"/>
      <c r="AK380" s="247"/>
      <c r="AL380" s="247"/>
      <c r="AM380" s="247"/>
      <c r="AN380" s="247"/>
      <c r="AO380" s="247"/>
      <c r="AP380" s="247"/>
      <c r="AQ380" s="247"/>
      <c r="AR380" s="247"/>
      <c r="AS380" s="247"/>
      <c r="AT380" s="247"/>
      <c r="AU380" s="247"/>
      <c r="AV380" s="247"/>
      <c r="AW380" s="247"/>
      <c r="AX380" s="249"/>
      <c r="AY380">
        <f>COUNTA($G$382,$AC$382)</f>
        <v>2</v>
      </c>
    </row>
    <row r="381" spans="1:51" ht="24.75" customHeight="1" x14ac:dyDescent="0.15">
      <c r="A381" s="1294"/>
      <c r="B381" s="1295"/>
      <c r="C381" s="1295"/>
      <c r="D381" s="1295"/>
      <c r="E381" s="1295"/>
      <c r="F381" s="1296"/>
      <c r="G381" s="1297" t="s">
        <v>207</v>
      </c>
      <c r="H381" s="251"/>
      <c r="I381" s="251"/>
      <c r="J381" s="251"/>
      <c r="K381" s="251"/>
      <c r="L381" s="1298" t="s">
        <v>208</v>
      </c>
      <c r="M381" s="251"/>
      <c r="N381" s="251"/>
      <c r="O381" s="251"/>
      <c r="P381" s="251"/>
      <c r="Q381" s="251"/>
      <c r="R381" s="251"/>
      <c r="S381" s="251"/>
      <c r="T381" s="251"/>
      <c r="U381" s="251"/>
      <c r="V381" s="251"/>
      <c r="W381" s="251"/>
      <c r="X381" s="253"/>
      <c r="Y381" s="254" t="s">
        <v>209</v>
      </c>
      <c r="Z381" s="255"/>
      <c r="AA381" s="255"/>
      <c r="AB381" s="256"/>
      <c r="AC381" s="1297" t="s">
        <v>207</v>
      </c>
      <c r="AD381" s="251"/>
      <c r="AE381" s="251"/>
      <c r="AF381" s="251"/>
      <c r="AG381" s="251"/>
      <c r="AH381" s="1298" t="s">
        <v>208</v>
      </c>
      <c r="AI381" s="251"/>
      <c r="AJ381" s="251"/>
      <c r="AK381" s="251"/>
      <c r="AL381" s="251"/>
      <c r="AM381" s="251"/>
      <c r="AN381" s="251"/>
      <c r="AO381" s="251"/>
      <c r="AP381" s="251"/>
      <c r="AQ381" s="251"/>
      <c r="AR381" s="251"/>
      <c r="AS381" s="251"/>
      <c r="AT381" s="253"/>
      <c r="AU381" s="254" t="s">
        <v>209</v>
      </c>
      <c r="AV381" s="255"/>
      <c r="AW381" s="255"/>
      <c r="AX381" s="257"/>
      <c r="AY381">
        <f>$AY$380</f>
        <v>2</v>
      </c>
    </row>
    <row r="382" spans="1:51" ht="18.75" customHeight="1" x14ac:dyDescent="0.15">
      <c r="A382" s="1294"/>
      <c r="B382" s="1295"/>
      <c r="C382" s="1295"/>
      <c r="D382" s="1295"/>
      <c r="E382" s="1295"/>
      <c r="F382" s="1296"/>
      <c r="G382" s="261" t="s">
        <v>210</v>
      </c>
      <c r="H382" s="262"/>
      <c r="I382" s="262"/>
      <c r="J382" s="262"/>
      <c r="K382" s="263"/>
      <c r="L382" s="264" t="s">
        <v>234</v>
      </c>
      <c r="M382" s="265"/>
      <c r="N382" s="265"/>
      <c r="O382" s="265"/>
      <c r="P382" s="265"/>
      <c r="Q382" s="265"/>
      <c r="R382" s="265"/>
      <c r="S382" s="265"/>
      <c r="T382" s="265"/>
      <c r="U382" s="265"/>
      <c r="V382" s="265"/>
      <c r="W382" s="265"/>
      <c r="X382" s="266"/>
      <c r="Y382" s="267">
        <v>9</v>
      </c>
      <c r="Z382" s="268"/>
      <c r="AA382" s="268"/>
      <c r="AB382" s="1309"/>
      <c r="AC382" s="261" t="s">
        <v>246</v>
      </c>
      <c r="AD382" s="262"/>
      <c r="AE382" s="262"/>
      <c r="AF382" s="262"/>
      <c r="AG382" s="263"/>
      <c r="AH382" s="264" t="s">
        <v>247</v>
      </c>
      <c r="AI382" s="265"/>
      <c r="AJ382" s="265"/>
      <c r="AK382" s="265"/>
      <c r="AL382" s="265"/>
      <c r="AM382" s="265"/>
      <c r="AN382" s="265"/>
      <c r="AO382" s="265"/>
      <c r="AP382" s="265"/>
      <c r="AQ382" s="265"/>
      <c r="AR382" s="265"/>
      <c r="AS382" s="265"/>
      <c r="AT382" s="266"/>
      <c r="AU382" s="267">
        <v>1</v>
      </c>
      <c r="AV382" s="268"/>
      <c r="AW382" s="268"/>
      <c r="AX382" s="269"/>
      <c r="AY382">
        <f>$AY$380</f>
        <v>2</v>
      </c>
    </row>
    <row r="383" spans="1:51" ht="18.75" customHeight="1" x14ac:dyDescent="0.15">
      <c r="A383" s="1294"/>
      <c r="B383" s="1295"/>
      <c r="C383" s="1295"/>
      <c r="D383" s="1295"/>
      <c r="E383" s="1295"/>
      <c r="F383" s="1296"/>
      <c r="G383" s="270" t="s">
        <v>235</v>
      </c>
      <c r="H383" s="237"/>
      <c r="I383" s="237"/>
      <c r="J383" s="237"/>
      <c r="K383" s="238"/>
      <c r="L383" s="239" t="s">
        <v>248</v>
      </c>
      <c r="M383" s="240"/>
      <c r="N383" s="240"/>
      <c r="O383" s="240"/>
      <c r="P383" s="240"/>
      <c r="Q383" s="240"/>
      <c r="R383" s="240"/>
      <c r="S383" s="240"/>
      <c r="T383" s="240"/>
      <c r="U383" s="240"/>
      <c r="V383" s="240"/>
      <c r="W383" s="240"/>
      <c r="X383" s="241"/>
      <c r="Y383" s="258">
        <v>5</v>
      </c>
      <c r="Z383" s="259"/>
      <c r="AA383" s="259"/>
      <c r="AB383" s="260"/>
      <c r="AC383" s="1310" t="s">
        <v>66</v>
      </c>
      <c r="AD383" s="1311"/>
      <c r="AE383" s="1311"/>
      <c r="AF383" s="1311"/>
      <c r="AG383" s="1312"/>
      <c r="AH383" s="239" t="s">
        <v>66</v>
      </c>
      <c r="AI383" s="240"/>
      <c r="AJ383" s="240"/>
      <c r="AK383" s="240"/>
      <c r="AL383" s="240"/>
      <c r="AM383" s="240"/>
      <c r="AN383" s="240"/>
      <c r="AO383" s="240"/>
      <c r="AP383" s="240"/>
      <c r="AQ383" s="240"/>
      <c r="AR383" s="240"/>
      <c r="AS383" s="240"/>
      <c r="AT383" s="241"/>
      <c r="AU383" s="258"/>
      <c r="AV383" s="259"/>
      <c r="AW383" s="259"/>
      <c r="AX383" s="271"/>
      <c r="AY383">
        <f>$AY$380</f>
        <v>2</v>
      </c>
    </row>
    <row r="384" spans="1:51" ht="18.75" hidden="1" customHeight="1" x14ac:dyDescent="0.15">
      <c r="A384" s="1294"/>
      <c r="B384" s="1295"/>
      <c r="C384" s="1295"/>
      <c r="D384" s="1295"/>
      <c r="E384" s="1295"/>
      <c r="F384" s="1296"/>
      <c r="G384" s="236"/>
      <c r="H384" s="237"/>
      <c r="I384" s="237"/>
      <c r="J384" s="237"/>
      <c r="K384" s="238"/>
      <c r="L384" s="239"/>
      <c r="M384" s="240"/>
      <c r="N384" s="240"/>
      <c r="O384" s="240"/>
      <c r="P384" s="240"/>
      <c r="Q384" s="240"/>
      <c r="R384" s="240"/>
      <c r="S384" s="240"/>
      <c r="T384" s="240"/>
      <c r="U384" s="240"/>
      <c r="V384" s="240"/>
      <c r="W384" s="240"/>
      <c r="X384" s="241"/>
      <c r="Y384" s="242"/>
      <c r="Z384" s="243"/>
      <c r="AA384" s="243"/>
      <c r="AB384" s="244"/>
      <c r="AC384" s="236"/>
      <c r="AD384" s="237"/>
      <c r="AE384" s="237"/>
      <c r="AF384" s="237"/>
      <c r="AG384" s="238"/>
      <c r="AH384" s="239"/>
      <c r="AI384" s="240"/>
      <c r="AJ384" s="240"/>
      <c r="AK384" s="240"/>
      <c r="AL384" s="240"/>
      <c r="AM384" s="240"/>
      <c r="AN384" s="240"/>
      <c r="AO384" s="240"/>
      <c r="AP384" s="240"/>
      <c r="AQ384" s="240"/>
      <c r="AR384" s="240"/>
      <c r="AS384" s="240"/>
      <c r="AT384" s="241"/>
      <c r="AU384" s="242"/>
      <c r="AV384" s="243"/>
      <c r="AW384" s="243"/>
      <c r="AX384" s="245"/>
      <c r="AY384">
        <f t="shared" ref="AY384:AY387" si="7">$AY$380</f>
        <v>2</v>
      </c>
    </row>
    <row r="385" spans="1:51" ht="18.75" hidden="1" customHeight="1" x14ac:dyDescent="0.15">
      <c r="A385" s="1294"/>
      <c r="B385" s="1295"/>
      <c r="C385" s="1295"/>
      <c r="D385" s="1295"/>
      <c r="E385" s="1295"/>
      <c r="F385" s="1296"/>
      <c r="G385" s="236"/>
      <c r="H385" s="237"/>
      <c r="I385" s="237"/>
      <c r="J385" s="237"/>
      <c r="K385" s="238"/>
      <c r="L385" s="239"/>
      <c r="M385" s="240"/>
      <c r="N385" s="240"/>
      <c r="O385" s="240"/>
      <c r="P385" s="240"/>
      <c r="Q385" s="240"/>
      <c r="R385" s="240"/>
      <c r="S385" s="240"/>
      <c r="T385" s="240"/>
      <c r="U385" s="240"/>
      <c r="V385" s="240"/>
      <c r="W385" s="240"/>
      <c r="X385" s="241"/>
      <c r="Y385" s="242"/>
      <c r="Z385" s="243"/>
      <c r="AA385" s="243"/>
      <c r="AB385" s="244"/>
      <c r="AC385" s="236"/>
      <c r="AD385" s="237"/>
      <c r="AE385" s="237"/>
      <c r="AF385" s="237"/>
      <c r="AG385" s="238"/>
      <c r="AH385" s="239"/>
      <c r="AI385" s="240"/>
      <c r="AJ385" s="240"/>
      <c r="AK385" s="240"/>
      <c r="AL385" s="240"/>
      <c r="AM385" s="240"/>
      <c r="AN385" s="240"/>
      <c r="AO385" s="240"/>
      <c r="AP385" s="240"/>
      <c r="AQ385" s="240"/>
      <c r="AR385" s="240"/>
      <c r="AS385" s="240"/>
      <c r="AT385" s="241"/>
      <c r="AU385" s="242"/>
      <c r="AV385" s="243"/>
      <c r="AW385" s="243"/>
      <c r="AX385" s="245"/>
      <c r="AY385">
        <f t="shared" si="7"/>
        <v>2</v>
      </c>
    </row>
    <row r="386" spans="1:51" ht="18.75" hidden="1" customHeight="1" x14ac:dyDescent="0.15">
      <c r="A386" s="1294"/>
      <c r="B386" s="1295"/>
      <c r="C386" s="1295"/>
      <c r="D386" s="1295"/>
      <c r="E386" s="1295"/>
      <c r="F386" s="1296"/>
      <c r="G386" s="236"/>
      <c r="H386" s="237"/>
      <c r="I386" s="237"/>
      <c r="J386" s="237"/>
      <c r="K386" s="238"/>
      <c r="L386" s="239"/>
      <c r="M386" s="240"/>
      <c r="N386" s="240"/>
      <c r="O386" s="240"/>
      <c r="P386" s="240"/>
      <c r="Q386" s="240"/>
      <c r="R386" s="240"/>
      <c r="S386" s="240"/>
      <c r="T386" s="240"/>
      <c r="U386" s="240"/>
      <c r="V386" s="240"/>
      <c r="W386" s="240"/>
      <c r="X386" s="241"/>
      <c r="Y386" s="242"/>
      <c r="Z386" s="243"/>
      <c r="AA386" s="243"/>
      <c r="AB386" s="244"/>
      <c r="AC386" s="236"/>
      <c r="AD386" s="237"/>
      <c r="AE386" s="237"/>
      <c r="AF386" s="237"/>
      <c r="AG386" s="238"/>
      <c r="AH386" s="239"/>
      <c r="AI386" s="240"/>
      <c r="AJ386" s="240"/>
      <c r="AK386" s="240"/>
      <c r="AL386" s="240"/>
      <c r="AM386" s="240"/>
      <c r="AN386" s="240"/>
      <c r="AO386" s="240"/>
      <c r="AP386" s="240"/>
      <c r="AQ386" s="240"/>
      <c r="AR386" s="240"/>
      <c r="AS386" s="240"/>
      <c r="AT386" s="241"/>
      <c r="AU386" s="242"/>
      <c r="AV386" s="243"/>
      <c r="AW386" s="243"/>
      <c r="AX386" s="245"/>
      <c r="AY386">
        <f t="shared" si="7"/>
        <v>2</v>
      </c>
    </row>
    <row r="387" spans="1:51" ht="18.75" hidden="1" customHeight="1" x14ac:dyDescent="0.15">
      <c r="A387" s="1294"/>
      <c r="B387" s="1295"/>
      <c r="C387" s="1295"/>
      <c r="D387" s="1295"/>
      <c r="E387" s="1295"/>
      <c r="F387" s="1296"/>
      <c r="G387" s="236"/>
      <c r="H387" s="237"/>
      <c r="I387" s="237"/>
      <c r="J387" s="237"/>
      <c r="K387" s="238"/>
      <c r="L387" s="239"/>
      <c r="M387" s="240"/>
      <c r="N387" s="240"/>
      <c r="O387" s="240"/>
      <c r="P387" s="240"/>
      <c r="Q387" s="240"/>
      <c r="R387" s="240"/>
      <c r="S387" s="240"/>
      <c r="T387" s="240"/>
      <c r="U387" s="240"/>
      <c r="V387" s="240"/>
      <c r="W387" s="240"/>
      <c r="X387" s="241"/>
      <c r="Y387" s="242"/>
      <c r="Z387" s="243"/>
      <c r="AA387" s="243"/>
      <c r="AB387" s="244"/>
      <c r="AC387" s="236"/>
      <c r="AD387" s="237"/>
      <c r="AE387" s="237"/>
      <c r="AF387" s="237"/>
      <c r="AG387" s="238"/>
      <c r="AH387" s="239"/>
      <c r="AI387" s="240"/>
      <c r="AJ387" s="240"/>
      <c r="AK387" s="240"/>
      <c r="AL387" s="240"/>
      <c r="AM387" s="240"/>
      <c r="AN387" s="240"/>
      <c r="AO387" s="240"/>
      <c r="AP387" s="240"/>
      <c r="AQ387" s="240"/>
      <c r="AR387" s="240"/>
      <c r="AS387" s="240"/>
      <c r="AT387" s="241"/>
      <c r="AU387" s="242"/>
      <c r="AV387" s="243"/>
      <c r="AW387" s="243"/>
      <c r="AX387" s="245"/>
      <c r="AY387">
        <f t="shared" si="7"/>
        <v>2</v>
      </c>
    </row>
    <row r="388" spans="1:51" ht="18.75" hidden="1" customHeight="1" x14ac:dyDescent="0.15">
      <c r="A388" s="1294"/>
      <c r="B388" s="1295"/>
      <c r="C388" s="1295"/>
      <c r="D388" s="1295"/>
      <c r="E388" s="1295"/>
      <c r="F388" s="1296"/>
      <c r="G388" s="236"/>
      <c r="H388" s="237"/>
      <c r="I388" s="237"/>
      <c r="J388" s="237"/>
      <c r="K388" s="238"/>
      <c r="L388" s="239"/>
      <c r="M388" s="240"/>
      <c r="N388" s="240"/>
      <c r="O388" s="240"/>
      <c r="P388" s="240"/>
      <c r="Q388" s="240"/>
      <c r="R388" s="240"/>
      <c r="S388" s="240"/>
      <c r="T388" s="240"/>
      <c r="U388" s="240"/>
      <c r="V388" s="240"/>
      <c r="W388" s="240"/>
      <c r="X388" s="241"/>
      <c r="Y388" s="242"/>
      <c r="Z388" s="243"/>
      <c r="AA388" s="243"/>
      <c r="AB388" s="244"/>
      <c r="AC388" s="236"/>
      <c r="AD388" s="237"/>
      <c r="AE388" s="237"/>
      <c r="AF388" s="237"/>
      <c r="AG388" s="238"/>
      <c r="AH388" s="239"/>
      <c r="AI388" s="240"/>
      <c r="AJ388" s="240"/>
      <c r="AK388" s="240"/>
      <c r="AL388" s="240"/>
      <c r="AM388" s="240"/>
      <c r="AN388" s="240"/>
      <c r="AO388" s="240"/>
      <c r="AP388" s="240"/>
      <c r="AQ388" s="240"/>
      <c r="AR388" s="240"/>
      <c r="AS388" s="240"/>
      <c r="AT388" s="241"/>
      <c r="AU388" s="242"/>
      <c r="AV388" s="243"/>
      <c r="AW388" s="243"/>
      <c r="AX388" s="245"/>
      <c r="AY388">
        <f>$AY$380</f>
        <v>2</v>
      </c>
    </row>
    <row r="389" spans="1:51" ht="18.75" hidden="1" customHeight="1" x14ac:dyDescent="0.15">
      <c r="A389" s="1294"/>
      <c r="B389" s="1295"/>
      <c r="C389" s="1295"/>
      <c r="D389" s="1295"/>
      <c r="E389" s="1295"/>
      <c r="F389" s="1296"/>
      <c r="G389" s="236"/>
      <c r="H389" s="237"/>
      <c r="I389" s="237"/>
      <c r="J389" s="237"/>
      <c r="K389" s="238"/>
      <c r="L389" s="239"/>
      <c r="M389" s="240"/>
      <c r="N389" s="240"/>
      <c r="O389" s="240"/>
      <c r="P389" s="240"/>
      <c r="Q389" s="240"/>
      <c r="R389" s="240"/>
      <c r="S389" s="240"/>
      <c r="T389" s="240"/>
      <c r="U389" s="240"/>
      <c r="V389" s="240"/>
      <c r="W389" s="240"/>
      <c r="X389" s="241"/>
      <c r="Y389" s="242"/>
      <c r="Z389" s="243"/>
      <c r="AA389" s="243"/>
      <c r="AB389" s="244"/>
      <c r="AC389" s="236"/>
      <c r="AD389" s="237"/>
      <c r="AE389" s="237"/>
      <c r="AF389" s="237"/>
      <c r="AG389" s="238"/>
      <c r="AH389" s="239"/>
      <c r="AI389" s="240"/>
      <c r="AJ389" s="240"/>
      <c r="AK389" s="240"/>
      <c r="AL389" s="240"/>
      <c r="AM389" s="240"/>
      <c r="AN389" s="240"/>
      <c r="AO389" s="240"/>
      <c r="AP389" s="240"/>
      <c r="AQ389" s="240"/>
      <c r="AR389" s="240"/>
      <c r="AS389" s="240"/>
      <c r="AT389" s="241"/>
      <c r="AU389" s="242"/>
      <c r="AV389" s="243"/>
      <c r="AW389" s="243"/>
      <c r="AX389" s="245"/>
      <c r="AY389">
        <f>$AY$380</f>
        <v>2</v>
      </c>
    </row>
    <row r="390" spans="1:51" ht="18.75" hidden="1" customHeight="1" x14ac:dyDescent="0.15">
      <c r="A390" s="1294"/>
      <c r="B390" s="1295"/>
      <c r="C390" s="1295"/>
      <c r="D390" s="1295"/>
      <c r="E390" s="1295"/>
      <c r="F390" s="1296"/>
      <c r="G390" s="236"/>
      <c r="H390" s="237"/>
      <c r="I390" s="237"/>
      <c r="J390" s="237"/>
      <c r="K390" s="238"/>
      <c r="L390" s="239"/>
      <c r="M390" s="240"/>
      <c r="N390" s="240"/>
      <c r="O390" s="240"/>
      <c r="P390" s="240"/>
      <c r="Q390" s="240"/>
      <c r="R390" s="240"/>
      <c r="S390" s="240"/>
      <c r="T390" s="240"/>
      <c r="U390" s="240"/>
      <c r="V390" s="240"/>
      <c r="W390" s="240"/>
      <c r="X390" s="241"/>
      <c r="Y390" s="242"/>
      <c r="Z390" s="243"/>
      <c r="AA390" s="243"/>
      <c r="AB390" s="244"/>
      <c r="AC390" s="236"/>
      <c r="AD390" s="237"/>
      <c r="AE390" s="237"/>
      <c r="AF390" s="237"/>
      <c r="AG390" s="238"/>
      <c r="AH390" s="239"/>
      <c r="AI390" s="240"/>
      <c r="AJ390" s="240"/>
      <c r="AK390" s="240"/>
      <c r="AL390" s="240"/>
      <c r="AM390" s="240"/>
      <c r="AN390" s="240"/>
      <c r="AO390" s="240"/>
      <c r="AP390" s="240"/>
      <c r="AQ390" s="240"/>
      <c r="AR390" s="240"/>
      <c r="AS390" s="240"/>
      <c r="AT390" s="241"/>
      <c r="AU390" s="242"/>
      <c r="AV390" s="243"/>
      <c r="AW390" s="243"/>
      <c r="AX390" s="245"/>
      <c r="AY390">
        <f>$AY$380</f>
        <v>2</v>
      </c>
    </row>
    <row r="391" spans="1:51" ht="18.75" hidden="1" customHeight="1" x14ac:dyDescent="0.15">
      <c r="A391" s="1294"/>
      <c r="B391" s="1295"/>
      <c r="C391" s="1295"/>
      <c r="D391" s="1295"/>
      <c r="E391" s="1295"/>
      <c r="F391" s="1296"/>
      <c r="G391" s="236"/>
      <c r="H391" s="237"/>
      <c r="I391" s="237"/>
      <c r="J391" s="237"/>
      <c r="K391" s="238"/>
      <c r="L391" s="239"/>
      <c r="M391" s="240"/>
      <c r="N391" s="240"/>
      <c r="O391" s="240"/>
      <c r="P391" s="240"/>
      <c r="Q391" s="240"/>
      <c r="R391" s="240"/>
      <c r="S391" s="240"/>
      <c r="T391" s="240"/>
      <c r="U391" s="240"/>
      <c r="V391" s="240"/>
      <c r="W391" s="240"/>
      <c r="X391" s="241"/>
      <c r="Y391" s="242"/>
      <c r="Z391" s="243"/>
      <c r="AA391" s="243"/>
      <c r="AB391" s="244"/>
      <c r="AC391" s="236"/>
      <c r="AD391" s="237"/>
      <c r="AE391" s="237"/>
      <c r="AF391" s="237"/>
      <c r="AG391" s="238"/>
      <c r="AH391" s="239"/>
      <c r="AI391" s="240"/>
      <c r="AJ391" s="240"/>
      <c r="AK391" s="240"/>
      <c r="AL391" s="240"/>
      <c r="AM391" s="240"/>
      <c r="AN391" s="240"/>
      <c r="AO391" s="240"/>
      <c r="AP391" s="240"/>
      <c r="AQ391" s="240"/>
      <c r="AR391" s="240"/>
      <c r="AS391" s="240"/>
      <c r="AT391" s="241"/>
      <c r="AU391" s="242"/>
      <c r="AV391" s="243"/>
      <c r="AW391" s="243"/>
      <c r="AX391" s="245"/>
      <c r="AY391">
        <f>$AY$380</f>
        <v>2</v>
      </c>
    </row>
    <row r="392" spans="1:51" ht="24.75" customHeight="1" x14ac:dyDescent="0.15">
      <c r="A392" s="1294"/>
      <c r="B392" s="1295"/>
      <c r="C392" s="1295"/>
      <c r="D392" s="1295"/>
      <c r="E392" s="1295"/>
      <c r="F392" s="1296"/>
      <c r="G392" s="198" t="s">
        <v>44</v>
      </c>
      <c r="H392" s="199"/>
      <c r="I392" s="199"/>
      <c r="J392" s="199"/>
      <c r="K392" s="199"/>
      <c r="L392" s="200"/>
      <c r="M392" s="201"/>
      <c r="N392" s="201"/>
      <c r="O392" s="201"/>
      <c r="P392" s="201"/>
      <c r="Q392" s="201"/>
      <c r="R392" s="201"/>
      <c r="S392" s="201"/>
      <c r="T392" s="201"/>
      <c r="U392" s="201"/>
      <c r="V392" s="201"/>
      <c r="W392" s="201"/>
      <c r="X392" s="202"/>
      <c r="Y392" s="203">
        <f>SUM(Y382:AB383)</f>
        <v>14</v>
      </c>
      <c r="Z392" s="204"/>
      <c r="AA392" s="204"/>
      <c r="AB392" s="205"/>
      <c r="AC392" s="198" t="s">
        <v>44</v>
      </c>
      <c r="AD392" s="199"/>
      <c r="AE392" s="199"/>
      <c r="AF392" s="199"/>
      <c r="AG392" s="199"/>
      <c r="AH392" s="200"/>
      <c r="AI392" s="201"/>
      <c r="AJ392" s="201"/>
      <c r="AK392" s="201"/>
      <c r="AL392" s="201"/>
      <c r="AM392" s="201"/>
      <c r="AN392" s="201"/>
      <c r="AO392" s="201"/>
      <c r="AP392" s="201"/>
      <c r="AQ392" s="201"/>
      <c r="AR392" s="201"/>
      <c r="AS392" s="201"/>
      <c r="AT392" s="202"/>
      <c r="AU392" s="203">
        <f>SUM(AU382:AX383)</f>
        <v>1</v>
      </c>
      <c r="AV392" s="204"/>
      <c r="AW392" s="204"/>
      <c r="AX392" s="206"/>
      <c r="AY392">
        <f>$AY$380</f>
        <v>2</v>
      </c>
    </row>
    <row r="393" spans="1:51" ht="24.75" hidden="1" customHeight="1" x14ac:dyDescent="0.15">
      <c r="A393" s="148"/>
      <c r="B393" s="149"/>
      <c r="C393" s="149"/>
      <c r="D393" s="149"/>
      <c r="E393" s="149"/>
      <c r="F393" s="150"/>
      <c r="G393" s="246" t="s">
        <v>313</v>
      </c>
      <c r="H393" s="247"/>
      <c r="I393" s="247"/>
      <c r="J393" s="247"/>
      <c r="K393" s="247"/>
      <c r="L393" s="247"/>
      <c r="M393" s="247"/>
      <c r="N393" s="247"/>
      <c r="O393" s="247"/>
      <c r="P393" s="247"/>
      <c r="Q393" s="247"/>
      <c r="R393" s="247"/>
      <c r="S393" s="247"/>
      <c r="T393" s="247"/>
      <c r="U393" s="247"/>
      <c r="V393" s="247"/>
      <c r="W393" s="247"/>
      <c r="X393" s="247"/>
      <c r="Y393" s="247"/>
      <c r="Z393" s="247"/>
      <c r="AA393" s="247"/>
      <c r="AB393" s="248"/>
      <c r="AC393" s="246" t="s">
        <v>314</v>
      </c>
      <c r="AD393" s="247"/>
      <c r="AE393" s="247"/>
      <c r="AF393" s="247"/>
      <c r="AG393" s="247"/>
      <c r="AH393" s="247"/>
      <c r="AI393" s="247"/>
      <c r="AJ393" s="247"/>
      <c r="AK393" s="247"/>
      <c r="AL393" s="247"/>
      <c r="AM393" s="247"/>
      <c r="AN393" s="247"/>
      <c r="AO393" s="247"/>
      <c r="AP393" s="247"/>
      <c r="AQ393" s="247"/>
      <c r="AR393" s="247"/>
      <c r="AS393" s="247"/>
      <c r="AT393" s="247"/>
      <c r="AU393" s="247"/>
      <c r="AV393" s="247"/>
      <c r="AW393" s="247"/>
      <c r="AX393" s="249"/>
      <c r="AY393">
        <f>COUNTA($G$395,$AC$395)</f>
        <v>0</v>
      </c>
    </row>
    <row r="394" spans="1:51" ht="24.75" hidden="1" customHeight="1" x14ac:dyDescent="0.15">
      <c r="A394" s="148"/>
      <c r="B394" s="149"/>
      <c r="C394" s="149"/>
      <c r="D394" s="149"/>
      <c r="E394" s="149"/>
      <c r="F394" s="150"/>
      <c r="G394" s="250" t="s">
        <v>207</v>
      </c>
      <c r="H394" s="251"/>
      <c r="I394" s="251"/>
      <c r="J394" s="251"/>
      <c r="K394" s="251"/>
      <c r="L394" s="252" t="s">
        <v>208</v>
      </c>
      <c r="M394" s="251"/>
      <c r="N394" s="251"/>
      <c r="O394" s="251"/>
      <c r="P394" s="251"/>
      <c r="Q394" s="251"/>
      <c r="R394" s="251"/>
      <c r="S394" s="251"/>
      <c r="T394" s="251"/>
      <c r="U394" s="251"/>
      <c r="V394" s="251"/>
      <c r="W394" s="251"/>
      <c r="X394" s="253"/>
      <c r="Y394" s="254" t="s">
        <v>209</v>
      </c>
      <c r="Z394" s="255"/>
      <c r="AA394" s="255"/>
      <c r="AB394" s="256"/>
      <c r="AC394" s="250" t="s">
        <v>207</v>
      </c>
      <c r="AD394" s="251"/>
      <c r="AE394" s="251"/>
      <c r="AF394" s="251"/>
      <c r="AG394" s="251"/>
      <c r="AH394" s="252" t="s">
        <v>208</v>
      </c>
      <c r="AI394" s="251"/>
      <c r="AJ394" s="251"/>
      <c r="AK394" s="251"/>
      <c r="AL394" s="251"/>
      <c r="AM394" s="251"/>
      <c r="AN394" s="251"/>
      <c r="AO394" s="251"/>
      <c r="AP394" s="251"/>
      <c r="AQ394" s="251"/>
      <c r="AR394" s="251"/>
      <c r="AS394" s="251"/>
      <c r="AT394" s="253"/>
      <c r="AU394" s="254" t="s">
        <v>209</v>
      </c>
      <c r="AV394" s="255"/>
      <c r="AW394" s="255"/>
      <c r="AX394" s="257"/>
      <c r="AY394">
        <f>$AY$393</f>
        <v>0</v>
      </c>
    </row>
    <row r="395" spans="1:51" s="139" customFormat="1" ht="20.25" hidden="1" customHeight="1" x14ac:dyDescent="0.15">
      <c r="A395" s="148"/>
      <c r="B395" s="149"/>
      <c r="C395" s="149"/>
      <c r="D395" s="149"/>
      <c r="E395" s="149"/>
      <c r="F395" s="150"/>
      <c r="G395" s="1315"/>
      <c r="H395" s="262"/>
      <c r="I395" s="262"/>
      <c r="J395" s="262"/>
      <c r="K395" s="263"/>
      <c r="L395" s="264"/>
      <c r="M395" s="265"/>
      <c r="N395" s="265"/>
      <c r="O395" s="265"/>
      <c r="P395" s="265"/>
      <c r="Q395" s="265"/>
      <c r="R395" s="265"/>
      <c r="S395" s="265"/>
      <c r="T395" s="265"/>
      <c r="U395" s="265"/>
      <c r="V395" s="265"/>
      <c r="W395" s="265"/>
      <c r="X395" s="266"/>
      <c r="Y395" s="1316"/>
      <c r="Z395" s="1317"/>
      <c r="AA395" s="1317"/>
      <c r="AB395" s="1318"/>
      <c r="AC395" s="1315"/>
      <c r="AD395" s="262"/>
      <c r="AE395" s="262"/>
      <c r="AF395" s="262"/>
      <c r="AG395" s="263"/>
      <c r="AH395" s="264"/>
      <c r="AI395" s="265"/>
      <c r="AJ395" s="265"/>
      <c r="AK395" s="265"/>
      <c r="AL395" s="265"/>
      <c r="AM395" s="265"/>
      <c r="AN395" s="265"/>
      <c r="AO395" s="265"/>
      <c r="AP395" s="265"/>
      <c r="AQ395" s="265"/>
      <c r="AR395" s="265"/>
      <c r="AS395" s="265"/>
      <c r="AT395" s="266"/>
      <c r="AU395" s="1316"/>
      <c r="AV395" s="1317"/>
      <c r="AW395" s="1317"/>
      <c r="AX395" s="1319"/>
      <c r="AY395">
        <f t="shared" ref="AY395:AY405" si="8">$AY$393</f>
        <v>0</v>
      </c>
    </row>
    <row r="396" spans="1:51" ht="20.25" hidden="1" customHeight="1" x14ac:dyDescent="0.15">
      <c r="A396" s="148"/>
      <c r="B396" s="149"/>
      <c r="C396" s="149"/>
      <c r="D396" s="149"/>
      <c r="E396" s="149"/>
      <c r="F396" s="150"/>
      <c r="G396" s="236"/>
      <c r="H396" s="237"/>
      <c r="I396" s="237"/>
      <c r="J396" s="237"/>
      <c r="K396" s="238"/>
      <c r="L396" s="239"/>
      <c r="M396" s="240"/>
      <c r="N396" s="240"/>
      <c r="O396" s="240"/>
      <c r="P396" s="240"/>
      <c r="Q396" s="240"/>
      <c r="R396" s="240"/>
      <c r="S396" s="240"/>
      <c r="T396" s="240"/>
      <c r="U396" s="240"/>
      <c r="V396" s="240"/>
      <c r="W396" s="240"/>
      <c r="X396" s="241"/>
      <c r="Y396" s="242"/>
      <c r="Z396" s="243"/>
      <c r="AA396" s="243"/>
      <c r="AB396" s="244"/>
      <c r="AC396" s="236"/>
      <c r="AD396" s="237"/>
      <c r="AE396" s="237"/>
      <c r="AF396" s="237"/>
      <c r="AG396" s="238"/>
      <c r="AH396" s="239"/>
      <c r="AI396" s="240"/>
      <c r="AJ396" s="240"/>
      <c r="AK396" s="240"/>
      <c r="AL396" s="240"/>
      <c r="AM396" s="240"/>
      <c r="AN396" s="240"/>
      <c r="AO396" s="240"/>
      <c r="AP396" s="240"/>
      <c r="AQ396" s="240"/>
      <c r="AR396" s="240"/>
      <c r="AS396" s="240"/>
      <c r="AT396" s="241"/>
      <c r="AU396" s="242"/>
      <c r="AV396" s="243"/>
      <c r="AW396" s="243"/>
      <c r="AX396" s="245"/>
      <c r="AY396">
        <f t="shared" si="8"/>
        <v>0</v>
      </c>
    </row>
    <row r="397" spans="1:51" ht="20.25" hidden="1" customHeight="1" x14ac:dyDescent="0.15">
      <c r="A397" s="148"/>
      <c r="B397" s="149"/>
      <c r="C397" s="149"/>
      <c r="D397" s="149"/>
      <c r="E397" s="149"/>
      <c r="F397" s="150"/>
      <c r="G397" s="236"/>
      <c r="H397" s="237"/>
      <c r="I397" s="237"/>
      <c r="J397" s="237"/>
      <c r="K397" s="238"/>
      <c r="L397" s="239"/>
      <c r="M397" s="240"/>
      <c r="N397" s="240"/>
      <c r="O397" s="240"/>
      <c r="P397" s="240"/>
      <c r="Q397" s="240"/>
      <c r="R397" s="240"/>
      <c r="S397" s="240"/>
      <c r="T397" s="240"/>
      <c r="U397" s="240"/>
      <c r="V397" s="240"/>
      <c r="W397" s="240"/>
      <c r="X397" s="241"/>
      <c r="Y397" s="242"/>
      <c r="Z397" s="243"/>
      <c r="AA397" s="243"/>
      <c r="AB397" s="244"/>
      <c r="AC397" s="236"/>
      <c r="AD397" s="237"/>
      <c r="AE397" s="237"/>
      <c r="AF397" s="237"/>
      <c r="AG397" s="238"/>
      <c r="AH397" s="239"/>
      <c r="AI397" s="240"/>
      <c r="AJ397" s="240"/>
      <c r="AK397" s="240"/>
      <c r="AL397" s="240"/>
      <c r="AM397" s="240"/>
      <c r="AN397" s="240"/>
      <c r="AO397" s="240"/>
      <c r="AP397" s="240"/>
      <c r="AQ397" s="240"/>
      <c r="AR397" s="240"/>
      <c r="AS397" s="240"/>
      <c r="AT397" s="241"/>
      <c r="AU397" s="242"/>
      <c r="AV397" s="243"/>
      <c r="AW397" s="243"/>
      <c r="AX397" s="245"/>
      <c r="AY397">
        <f t="shared" si="8"/>
        <v>0</v>
      </c>
    </row>
    <row r="398" spans="1:51" ht="20.25" hidden="1" customHeight="1" x14ac:dyDescent="0.15">
      <c r="A398" s="148"/>
      <c r="B398" s="149"/>
      <c r="C398" s="149"/>
      <c r="D398" s="149"/>
      <c r="E398" s="149"/>
      <c r="F398" s="150"/>
      <c r="G398" s="236"/>
      <c r="H398" s="237"/>
      <c r="I398" s="237"/>
      <c r="J398" s="237"/>
      <c r="K398" s="238"/>
      <c r="L398" s="239"/>
      <c r="M398" s="240"/>
      <c r="N398" s="240"/>
      <c r="O398" s="240"/>
      <c r="P398" s="240"/>
      <c r="Q398" s="240"/>
      <c r="R398" s="240"/>
      <c r="S398" s="240"/>
      <c r="T398" s="240"/>
      <c r="U398" s="240"/>
      <c r="V398" s="240"/>
      <c r="W398" s="240"/>
      <c r="X398" s="241"/>
      <c r="Y398" s="242"/>
      <c r="Z398" s="243"/>
      <c r="AA398" s="243"/>
      <c r="AB398" s="244"/>
      <c r="AC398" s="236"/>
      <c r="AD398" s="237"/>
      <c r="AE398" s="237"/>
      <c r="AF398" s="237"/>
      <c r="AG398" s="238"/>
      <c r="AH398" s="239"/>
      <c r="AI398" s="240"/>
      <c r="AJ398" s="240"/>
      <c r="AK398" s="240"/>
      <c r="AL398" s="240"/>
      <c r="AM398" s="240"/>
      <c r="AN398" s="240"/>
      <c r="AO398" s="240"/>
      <c r="AP398" s="240"/>
      <c r="AQ398" s="240"/>
      <c r="AR398" s="240"/>
      <c r="AS398" s="240"/>
      <c r="AT398" s="241"/>
      <c r="AU398" s="242"/>
      <c r="AV398" s="243"/>
      <c r="AW398" s="243"/>
      <c r="AX398" s="245"/>
      <c r="AY398">
        <f t="shared" si="8"/>
        <v>0</v>
      </c>
    </row>
    <row r="399" spans="1:51" ht="20.25" hidden="1" customHeight="1" x14ac:dyDescent="0.15">
      <c r="A399" s="148"/>
      <c r="B399" s="149"/>
      <c r="C399" s="149"/>
      <c r="D399" s="149"/>
      <c r="E399" s="149"/>
      <c r="F399" s="150"/>
      <c r="G399" s="236"/>
      <c r="H399" s="237"/>
      <c r="I399" s="237"/>
      <c r="J399" s="237"/>
      <c r="K399" s="238"/>
      <c r="L399" s="239"/>
      <c r="M399" s="240"/>
      <c r="N399" s="240"/>
      <c r="O399" s="240"/>
      <c r="P399" s="240"/>
      <c r="Q399" s="240"/>
      <c r="R399" s="240"/>
      <c r="S399" s="240"/>
      <c r="T399" s="240"/>
      <c r="U399" s="240"/>
      <c r="V399" s="240"/>
      <c r="W399" s="240"/>
      <c r="X399" s="241"/>
      <c r="Y399" s="242"/>
      <c r="Z399" s="243"/>
      <c r="AA399" s="243"/>
      <c r="AB399" s="244"/>
      <c r="AC399" s="236"/>
      <c r="AD399" s="237"/>
      <c r="AE399" s="237"/>
      <c r="AF399" s="237"/>
      <c r="AG399" s="238"/>
      <c r="AH399" s="239"/>
      <c r="AI399" s="240"/>
      <c r="AJ399" s="240"/>
      <c r="AK399" s="240"/>
      <c r="AL399" s="240"/>
      <c r="AM399" s="240"/>
      <c r="AN399" s="240"/>
      <c r="AO399" s="240"/>
      <c r="AP399" s="240"/>
      <c r="AQ399" s="240"/>
      <c r="AR399" s="240"/>
      <c r="AS399" s="240"/>
      <c r="AT399" s="241"/>
      <c r="AU399" s="242"/>
      <c r="AV399" s="243"/>
      <c r="AW399" s="243"/>
      <c r="AX399" s="245"/>
      <c r="AY399">
        <f t="shared" si="8"/>
        <v>0</v>
      </c>
    </row>
    <row r="400" spans="1:51" ht="20.25" hidden="1" customHeight="1" x14ac:dyDescent="0.15">
      <c r="A400" s="148"/>
      <c r="B400" s="149"/>
      <c r="C400" s="149"/>
      <c r="D400" s="149"/>
      <c r="E400" s="149"/>
      <c r="F400" s="150"/>
      <c r="G400" s="236"/>
      <c r="H400" s="237"/>
      <c r="I400" s="237"/>
      <c r="J400" s="237"/>
      <c r="K400" s="238"/>
      <c r="L400" s="239"/>
      <c r="M400" s="240"/>
      <c r="N400" s="240"/>
      <c r="O400" s="240"/>
      <c r="P400" s="240"/>
      <c r="Q400" s="240"/>
      <c r="R400" s="240"/>
      <c r="S400" s="240"/>
      <c r="T400" s="240"/>
      <c r="U400" s="240"/>
      <c r="V400" s="240"/>
      <c r="W400" s="240"/>
      <c r="X400" s="241"/>
      <c r="Y400" s="242"/>
      <c r="Z400" s="243"/>
      <c r="AA400" s="243"/>
      <c r="AB400" s="244"/>
      <c r="AC400" s="236"/>
      <c r="AD400" s="237"/>
      <c r="AE400" s="237"/>
      <c r="AF400" s="237"/>
      <c r="AG400" s="238"/>
      <c r="AH400" s="239"/>
      <c r="AI400" s="240"/>
      <c r="AJ400" s="240"/>
      <c r="AK400" s="240"/>
      <c r="AL400" s="240"/>
      <c r="AM400" s="240"/>
      <c r="AN400" s="240"/>
      <c r="AO400" s="240"/>
      <c r="AP400" s="240"/>
      <c r="AQ400" s="240"/>
      <c r="AR400" s="240"/>
      <c r="AS400" s="240"/>
      <c r="AT400" s="241"/>
      <c r="AU400" s="242"/>
      <c r="AV400" s="243"/>
      <c r="AW400" s="243"/>
      <c r="AX400" s="245"/>
      <c r="AY400">
        <f t="shared" si="8"/>
        <v>0</v>
      </c>
    </row>
    <row r="401" spans="1:51" ht="20.25" hidden="1" customHeight="1" x14ac:dyDescent="0.15">
      <c r="A401" s="148"/>
      <c r="B401" s="149"/>
      <c r="C401" s="149"/>
      <c r="D401" s="149"/>
      <c r="E401" s="149"/>
      <c r="F401" s="150"/>
      <c r="G401" s="236"/>
      <c r="H401" s="237"/>
      <c r="I401" s="237"/>
      <c r="J401" s="237"/>
      <c r="K401" s="238"/>
      <c r="L401" s="239"/>
      <c r="M401" s="240"/>
      <c r="N401" s="240"/>
      <c r="O401" s="240"/>
      <c r="P401" s="240"/>
      <c r="Q401" s="240"/>
      <c r="R401" s="240"/>
      <c r="S401" s="240"/>
      <c r="T401" s="240"/>
      <c r="U401" s="240"/>
      <c r="V401" s="240"/>
      <c r="W401" s="240"/>
      <c r="X401" s="241"/>
      <c r="Y401" s="242"/>
      <c r="Z401" s="243"/>
      <c r="AA401" s="243"/>
      <c r="AB401" s="244"/>
      <c r="AC401" s="236"/>
      <c r="AD401" s="237"/>
      <c r="AE401" s="237"/>
      <c r="AF401" s="237"/>
      <c r="AG401" s="238"/>
      <c r="AH401" s="239"/>
      <c r="AI401" s="240"/>
      <c r="AJ401" s="240"/>
      <c r="AK401" s="240"/>
      <c r="AL401" s="240"/>
      <c r="AM401" s="240"/>
      <c r="AN401" s="240"/>
      <c r="AO401" s="240"/>
      <c r="AP401" s="240"/>
      <c r="AQ401" s="240"/>
      <c r="AR401" s="240"/>
      <c r="AS401" s="240"/>
      <c r="AT401" s="241"/>
      <c r="AU401" s="242"/>
      <c r="AV401" s="243"/>
      <c r="AW401" s="243"/>
      <c r="AX401" s="245"/>
      <c r="AY401">
        <f t="shared" si="8"/>
        <v>0</v>
      </c>
    </row>
    <row r="402" spans="1:51" ht="20.25" hidden="1" customHeight="1" x14ac:dyDescent="0.15">
      <c r="A402" s="148"/>
      <c r="B402" s="149"/>
      <c r="C402" s="149"/>
      <c r="D402" s="149"/>
      <c r="E402" s="149"/>
      <c r="F402" s="150"/>
      <c r="G402" s="236"/>
      <c r="H402" s="237"/>
      <c r="I402" s="237"/>
      <c r="J402" s="237"/>
      <c r="K402" s="238"/>
      <c r="L402" s="239"/>
      <c r="M402" s="240"/>
      <c r="N402" s="240"/>
      <c r="O402" s="240"/>
      <c r="P402" s="240"/>
      <c r="Q402" s="240"/>
      <c r="R402" s="240"/>
      <c r="S402" s="240"/>
      <c r="T402" s="240"/>
      <c r="U402" s="240"/>
      <c r="V402" s="240"/>
      <c r="W402" s="240"/>
      <c r="X402" s="241"/>
      <c r="Y402" s="242"/>
      <c r="Z402" s="243"/>
      <c r="AA402" s="243"/>
      <c r="AB402" s="244"/>
      <c r="AC402" s="236"/>
      <c r="AD402" s="237"/>
      <c r="AE402" s="237"/>
      <c r="AF402" s="237"/>
      <c r="AG402" s="238"/>
      <c r="AH402" s="239"/>
      <c r="AI402" s="240"/>
      <c r="AJ402" s="240"/>
      <c r="AK402" s="240"/>
      <c r="AL402" s="240"/>
      <c r="AM402" s="240"/>
      <c r="AN402" s="240"/>
      <c r="AO402" s="240"/>
      <c r="AP402" s="240"/>
      <c r="AQ402" s="240"/>
      <c r="AR402" s="240"/>
      <c r="AS402" s="240"/>
      <c r="AT402" s="241"/>
      <c r="AU402" s="242"/>
      <c r="AV402" s="243"/>
      <c r="AW402" s="243"/>
      <c r="AX402" s="245"/>
      <c r="AY402">
        <f t="shared" si="8"/>
        <v>0</v>
      </c>
    </row>
    <row r="403" spans="1:51" ht="20.25" hidden="1" customHeight="1" x14ac:dyDescent="0.15">
      <c r="A403" s="148"/>
      <c r="B403" s="149"/>
      <c r="C403" s="149"/>
      <c r="D403" s="149"/>
      <c r="E403" s="149"/>
      <c r="F403" s="150"/>
      <c r="G403" s="236"/>
      <c r="H403" s="237"/>
      <c r="I403" s="237"/>
      <c r="J403" s="237"/>
      <c r="K403" s="238"/>
      <c r="L403" s="239"/>
      <c r="M403" s="240"/>
      <c r="N403" s="240"/>
      <c r="O403" s="240"/>
      <c r="P403" s="240"/>
      <c r="Q403" s="240"/>
      <c r="R403" s="240"/>
      <c r="S403" s="240"/>
      <c r="T403" s="240"/>
      <c r="U403" s="240"/>
      <c r="V403" s="240"/>
      <c r="W403" s="240"/>
      <c r="X403" s="241"/>
      <c r="Y403" s="242"/>
      <c r="Z403" s="243"/>
      <c r="AA403" s="243"/>
      <c r="AB403" s="244"/>
      <c r="AC403" s="236"/>
      <c r="AD403" s="237"/>
      <c r="AE403" s="237"/>
      <c r="AF403" s="237"/>
      <c r="AG403" s="238"/>
      <c r="AH403" s="239"/>
      <c r="AI403" s="240"/>
      <c r="AJ403" s="240"/>
      <c r="AK403" s="240"/>
      <c r="AL403" s="240"/>
      <c r="AM403" s="240"/>
      <c r="AN403" s="240"/>
      <c r="AO403" s="240"/>
      <c r="AP403" s="240"/>
      <c r="AQ403" s="240"/>
      <c r="AR403" s="240"/>
      <c r="AS403" s="240"/>
      <c r="AT403" s="241"/>
      <c r="AU403" s="242"/>
      <c r="AV403" s="243"/>
      <c r="AW403" s="243"/>
      <c r="AX403" s="245"/>
      <c r="AY403">
        <f t="shared" si="8"/>
        <v>0</v>
      </c>
    </row>
    <row r="404" spans="1:51" ht="20.25" hidden="1" customHeight="1" x14ac:dyDescent="0.15">
      <c r="A404" s="148"/>
      <c r="B404" s="149"/>
      <c r="C404" s="149"/>
      <c r="D404" s="149"/>
      <c r="E404" s="149"/>
      <c r="F404" s="150"/>
      <c r="G404" s="236"/>
      <c r="H404" s="237"/>
      <c r="I404" s="237"/>
      <c r="J404" s="237"/>
      <c r="K404" s="238"/>
      <c r="L404" s="239"/>
      <c r="M404" s="240"/>
      <c r="N404" s="240"/>
      <c r="O404" s="240"/>
      <c r="P404" s="240"/>
      <c r="Q404" s="240"/>
      <c r="R404" s="240"/>
      <c r="S404" s="240"/>
      <c r="T404" s="240"/>
      <c r="U404" s="240"/>
      <c r="V404" s="240"/>
      <c r="W404" s="240"/>
      <c r="X404" s="241"/>
      <c r="Y404" s="242"/>
      <c r="Z404" s="243"/>
      <c r="AA404" s="243"/>
      <c r="AB404" s="244"/>
      <c r="AC404" s="236"/>
      <c r="AD404" s="237"/>
      <c r="AE404" s="237"/>
      <c r="AF404" s="237"/>
      <c r="AG404" s="238"/>
      <c r="AH404" s="239"/>
      <c r="AI404" s="240"/>
      <c r="AJ404" s="240"/>
      <c r="AK404" s="240"/>
      <c r="AL404" s="240"/>
      <c r="AM404" s="240"/>
      <c r="AN404" s="240"/>
      <c r="AO404" s="240"/>
      <c r="AP404" s="240"/>
      <c r="AQ404" s="240"/>
      <c r="AR404" s="240"/>
      <c r="AS404" s="240"/>
      <c r="AT404" s="241"/>
      <c r="AU404" s="242"/>
      <c r="AV404" s="243"/>
      <c r="AW404" s="243"/>
      <c r="AX404" s="245"/>
      <c r="AY404">
        <f t="shared" si="8"/>
        <v>0</v>
      </c>
    </row>
    <row r="405" spans="1:51" ht="24.75" hidden="1" customHeight="1" x14ac:dyDescent="0.15">
      <c r="A405" s="148"/>
      <c r="B405" s="149"/>
      <c r="C405" s="149"/>
      <c r="D405" s="149"/>
      <c r="E405" s="149"/>
      <c r="F405" s="150"/>
      <c r="G405" s="198" t="s">
        <v>44</v>
      </c>
      <c r="H405" s="199"/>
      <c r="I405" s="199"/>
      <c r="J405" s="199"/>
      <c r="K405" s="199"/>
      <c r="L405" s="200"/>
      <c r="M405" s="201"/>
      <c r="N405" s="201"/>
      <c r="O405" s="201"/>
      <c r="P405" s="201"/>
      <c r="Q405" s="201"/>
      <c r="R405" s="201"/>
      <c r="S405" s="201"/>
      <c r="T405" s="201"/>
      <c r="U405" s="201"/>
      <c r="V405" s="201"/>
      <c r="W405" s="201"/>
      <c r="X405" s="202"/>
      <c r="Y405" s="203">
        <f>SUM(Y395:AB404)</f>
        <v>0</v>
      </c>
      <c r="Z405" s="204"/>
      <c r="AA405" s="204"/>
      <c r="AB405" s="205"/>
      <c r="AC405" s="198" t="s">
        <v>44</v>
      </c>
      <c r="AD405" s="199"/>
      <c r="AE405" s="199"/>
      <c r="AF405" s="199"/>
      <c r="AG405" s="199"/>
      <c r="AH405" s="200"/>
      <c r="AI405" s="201"/>
      <c r="AJ405" s="201"/>
      <c r="AK405" s="201"/>
      <c r="AL405" s="201"/>
      <c r="AM405" s="201"/>
      <c r="AN405" s="201"/>
      <c r="AO405" s="201"/>
      <c r="AP405" s="201"/>
      <c r="AQ405" s="201"/>
      <c r="AR405" s="201"/>
      <c r="AS405" s="201"/>
      <c r="AT405" s="202"/>
      <c r="AU405" s="203">
        <f>SUM(AU395:AX404)</f>
        <v>0</v>
      </c>
      <c r="AV405" s="204"/>
      <c r="AW405" s="204"/>
      <c r="AX405" s="206"/>
      <c r="AY405">
        <f t="shared" si="8"/>
        <v>0</v>
      </c>
    </row>
    <row r="406" spans="1:51" ht="24.75" customHeight="1" thickBot="1" x14ac:dyDescent="0.2">
      <c r="A406" s="225" t="s">
        <v>249</v>
      </c>
      <c r="B406" s="226"/>
      <c r="C406" s="226"/>
      <c r="D406" s="226"/>
      <c r="E406" s="226"/>
      <c r="F406" s="226"/>
      <c r="G406" s="226"/>
      <c r="H406" s="226"/>
      <c r="I406" s="226"/>
      <c r="J406" s="226"/>
      <c r="K406" s="226"/>
      <c r="L406" s="226"/>
      <c r="M406" s="226"/>
      <c r="N406" s="226"/>
      <c r="O406" s="226"/>
      <c r="P406" s="226"/>
      <c r="Q406" s="226"/>
      <c r="R406" s="226"/>
      <c r="S406" s="226"/>
      <c r="T406" s="226"/>
      <c r="U406" s="226"/>
      <c r="V406" s="226"/>
      <c r="W406" s="226"/>
      <c r="X406" s="226"/>
      <c r="Y406" s="226"/>
      <c r="Z406" s="226"/>
      <c r="AA406" s="226"/>
      <c r="AB406" s="226"/>
      <c r="AC406" s="226"/>
      <c r="AD406" s="226"/>
      <c r="AE406" s="226"/>
      <c r="AF406" s="226"/>
      <c r="AG406" s="226"/>
      <c r="AH406" s="226"/>
      <c r="AI406" s="226"/>
      <c r="AJ406" s="226"/>
      <c r="AK406" s="227"/>
      <c r="AL406" s="228" t="s">
        <v>120</v>
      </c>
      <c r="AM406" s="229"/>
      <c r="AN406" s="229"/>
      <c r="AO406" s="68" t="s">
        <v>201</v>
      </c>
      <c r="AP406" s="19"/>
      <c r="AQ406" s="19"/>
      <c r="AR406" s="19"/>
      <c r="AS406" s="19"/>
      <c r="AT406" s="19"/>
      <c r="AU406" s="19"/>
      <c r="AV406" s="19"/>
      <c r="AW406" s="19"/>
      <c r="AX406" s="20"/>
      <c r="AY406">
        <f>COUNTIF($AO$406,"☑")</f>
        <v>0</v>
      </c>
    </row>
    <row r="407" spans="1:51" ht="24.75" customHeight="1" x14ac:dyDescent="0.15">
      <c r="A407" s="4"/>
      <c r="B407" s="4"/>
      <c r="C407" s="4"/>
      <c r="D407" s="4"/>
      <c r="E407" s="4"/>
      <c r="F407" s="4"/>
      <c r="G407" s="7"/>
      <c r="H407" s="7"/>
      <c r="I407" s="7"/>
      <c r="J407" s="7"/>
      <c r="K407" s="7"/>
      <c r="L407" s="3"/>
      <c r="M407" s="7"/>
      <c r="N407" s="7"/>
      <c r="O407" s="7"/>
      <c r="P407" s="7"/>
      <c r="Q407" s="7"/>
      <c r="R407" s="7"/>
      <c r="S407" s="7"/>
      <c r="T407" s="7"/>
      <c r="U407" s="7"/>
      <c r="V407" s="7"/>
      <c r="W407" s="7"/>
      <c r="X407" s="7"/>
      <c r="Y407" s="8"/>
      <c r="Z407" s="8"/>
      <c r="AA407" s="8"/>
      <c r="AB407" s="8"/>
      <c r="AC407" s="7"/>
      <c r="AD407" s="7"/>
      <c r="AE407" s="7"/>
      <c r="AF407" s="7"/>
      <c r="AG407" s="7"/>
      <c r="AH407" s="3"/>
      <c r="AI407" s="7"/>
      <c r="AJ407" s="7"/>
      <c r="AK407" s="7"/>
      <c r="AL407" s="7"/>
      <c r="AM407" s="7"/>
      <c r="AN407" s="7"/>
      <c r="AO407" s="7"/>
      <c r="AP407" s="7"/>
      <c r="AQ407" s="7"/>
      <c r="AR407" s="7"/>
      <c r="AS407" s="7"/>
      <c r="AT407" s="7"/>
      <c r="AU407" s="8"/>
      <c r="AV407" s="8"/>
      <c r="AW407" s="8"/>
      <c r="AX407" s="8"/>
    </row>
    <row r="408" spans="1:51" ht="24.75" customHeight="1" x14ac:dyDescent="0.15"/>
    <row r="409" spans="1:51" ht="24.75" customHeight="1" x14ac:dyDescent="0.15">
      <c r="A409" s="9"/>
      <c r="B409" s="1" t="s">
        <v>250</v>
      </c>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row>
    <row r="410" spans="1:51" ht="24.75" customHeight="1" x14ac:dyDescent="0.15">
      <c r="A410" s="9"/>
      <c r="B410" s="38" t="s">
        <v>251</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row>
    <row r="411" spans="1:51" ht="59.25" customHeight="1" x14ac:dyDescent="0.15">
      <c r="A411" s="192"/>
      <c r="B411" s="192"/>
      <c r="C411" s="192" t="s">
        <v>252</v>
      </c>
      <c r="D411" s="192"/>
      <c r="E411" s="192"/>
      <c r="F411" s="192"/>
      <c r="G411" s="192"/>
      <c r="H411" s="192"/>
      <c r="I411" s="192"/>
      <c r="J411" s="185" t="s">
        <v>253</v>
      </c>
      <c r="K411" s="193"/>
      <c r="L411" s="193"/>
      <c r="M411" s="193"/>
      <c r="N411" s="193"/>
      <c r="O411" s="193"/>
      <c r="P411" s="194" t="s">
        <v>254</v>
      </c>
      <c r="Q411" s="194"/>
      <c r="R411" s="194"/>
      <c r="S411" s="194"/>
      <c r="T411" s="194"/>
      <c r="U411" s="194"/>
      <c r="V411" s="194"/>
      <c r="W411" s="194"/>
      <c r="X411" s="194"/>
      <c r="Y411" s="195" t="s">
        <v>255</v>
      </c>
      <c r="Z411" s="196"/>
      <c r="AA411" s="196"/>
      <c r="AB411" s="196"/>
      <c r="AC411" s="185" t="s">
        <v>256</v>
      </c>
      <c r="AD411" s="185"/>
      <c r="AE411" s="185"/>
      <c r="AF411" s="185"/>
      <c r="AG411" s="185"/>
      <c r="AH411" s="195" t="s">
        <v>257</v>
      </c>
      <c r="AI411" s="192"/>
      <c r="AJ411" s="192"/>
      <c r="AK411" s="192"/>
      <c r="AL411" s="192" t="s">
        <v>258</v>
      </c>
      <c r="AM411" s="192"/>
      <c r="AN411" s="192"/>
      <c r="AO411" s="197"/>
      <c r="AP411" s="185" t="s">
        <v>259</v>
      </c>
      <c r="AQ411" s="185"/>
      <c r="AR411" s="185"/>
      <c r="AS411" s="185"/>
      <c r="AT411" s="185"/>
      <c r="AU411" s="185"/>
      <c r="AV411" s="185"/>
      <c r="AW411" s="185"/>
      <c r="AX411" s="185"/>
    </row>
    <row r="412" spans="1:51" ht="30" customHeight="1" x14ac:dyDescent="0.15">
      <c r="A412" s="162">
        <v>1</v>
      </c>
      <c r="B412" s="162">
        <v>1</v>
      </c>
      <c r="C412" s="207" t="s">
        <v>260</v>
      </c>
      <c r="D412" s="208"/>
      <c r="E412" s="208"/>
      <c r="F412" s="208"/>
      <c r="G412" s="208"/>
      <c r="H412" s="208"/>
      <c r="I412" s="209"/>
      <c r="J412" s="210">
        <v>2010405004147</v>
      </c>
      <c r="K412" s="211"/>
      <c r="L412" s="211"/>
      <c r="M412" s="211"/>
      <c r="N412" s="211"/>
      <c r="O412" s="212"/>
      <c r="P412" s="213" t="s">
        <v>261</v>
      </c>
      <c r="Q412" s="214"/>
      <c r="R412" s="214"/>
      <c r="S412" s="214"/>
      <c r="T412" s="214"/>
      <c r="U412" s="214"/>
      <c r="V412" s="214"/>
      <c r="W412" s="214"/>
      <c r="X412" s="215"/>
      <c r="Y412" s="230">
        <v>169</v>
      </c>
      <c r="Z412" s="231"/>
      <c r="AA412" s="231"/>
      <c r="AB412" s="232"/>
      <c r="AC412" s="233" t="s">
        <v>262</v>
      </c>
      <c r="AD412" s="234"/>
      <c r="AE412" s="234"/>
      <c r="AF412" s="234"/>
      <c r="AG412" s="235"/>
      <c r="AH412" s="216">
        <v>2</v>
      </c>
      <c r="AI412" s="217"/>
      <c r="AJ412" s="217"/>
      <c r="AK412" s="218"/>
      <c r="AL412" s="219">
        <v>100</v>
      </c>
      <c r="AM412" s="220"/>
      <c r="AN412" s="220"/>
      <c r="AO412" s="221"/>
      <c r="AP412" s="222" t="s">
        <v>1</v>
      </c>
      <c r="AQ412" s="223"/>
      <c r="AR412" s="223"/>
      <c r="AS412" s="223"/>
      <c r="AT412" s="223"/>
      <c r="AU412" s="223"/>
      <c r="AV412" s="223"/>
      <c r="AW412" s="223"/>
      <c r="AX412" s="224"/>
    </row>
    <row r="413" spans="1:51" ht="30" hidden="1" customHeight="1" x14ac:dyDescent="0.15">
      <c r="A413" s="162">
        <v>2</v>
      </c>
      <c r="B413" s="162">
        <v>1</v>
      </c>
      <c r="C413" s="188"/>
      <c r="D413" s="187"/>
      <c r="E413" s="187"/>
      <c r="F413" s="187"/>
      <c r="G413" s="187"/>
      <c r="H413" s="187"/>
      <c r="I413" s="187"/>
      <c r="J413" s="165"/>
      <c r="K413" s="166"/>
      <c r="L413" s="166"/>
      <c r="M413" s="166"/>
      <c r="N413" s="166"/>
      <c r="O413" s="166"/>
      <c r="P413" s="167"/>
      <c r="Q413" s="167"/>
      <c r="R413" s="167"/>
      <c r="S413" s="167"/>
      <c r="T413" s="167"/>
      <c r="U413" s="167"/>
      <c r="V413" s="167"/>
      <c r="W413" s="167"/>
      <c r="X413" s="167"/>
      <c r="Y413" s="168"/>
      <c r="Z413" s="169"/>
      <c r="AA413" s="169"/>
      <c r="AB413" s="170"/>
      <c r="AC413" s="171"/>
      <c r="AD413" s="172"/>
      <c r="AE413" s="172"/>
      <c r="AF413" s="172"/>
      <c r="AG413" s="172"/>
      <c r="AH413" s="190"/>
      <c r="AI413" s="191"/>
      <c r="AJ413" s="191"/>
      <c r="AK413" s="191"/>
      <c r="AL413" s="175"/>
      <c r="AM413" s="176"/>
      <c r="AN413" s="176"/>
      <c r="AO413" s="177"/>
      <c r="AP413" s="178"/>
      <c r="AQ413" s="178"/>
      <c r="AR413" s="178"/>
      <c r="AS413" s="178"/>
      <c r="AT413" s="178"/>
      <c r="AU413" s="178"/>
      <c r="AV413" s="178"/>
      <c r="AW413" s="178"/>
      <c r="AX413" s="178"/>
      <c r="AY413">
        <f>COUNTA($C$413)</f>
        <v>0</v>
      </c>
    </row>
    <row r="414" spans="1:51" ht="30" hidden="1" customHeight="1" x14ac:dyDescent="0.15">
      <c r="A414" s="162">
        <v>3</v>
      </c>
      <c r="B414" s="162">
        <v>1</v>
      </c>
      <c r="C414" s="188"/>
      <c r="D414" s="187"/>
      <c r="E414" s="187"/>
      <c r="F414" s="187"/>
      <c r="G414" s="187"/>
      <c r="H414" s="187"/>
      <c r="I414" s="187"/>
      <c r="J414" s="165"/>
      <c r="K414" s="166"/>
      <c r="L414" s="166"/>
      <c r="M414" s="166"/>
      <c r="N414" s="166"/>
      <c r="O414" s="166"/>
      <c r="P414" s="189"/>
      <c r="Q414" s="167"/>
      <c r="R414" s="167"/>
      <c r="S414" s="167"/>
      <c r="T414" s="167"/>
      <c r="U414" s="167"/>
      <c r="V414" s="167"/>
      <c r="W414" s="167"/>
      <c r="X414" s="167"/>
      <c r="Y414" s="168"/>
      <c r="Z414" s="169"/>
      <c r="AA414" s="169"/>
      <c r="AB414" s="170"/>
      <c r="AC414" s="171"/>
      <c r="AD414" s="172"/>
      <c r="AE414" s="172"/>
      <c r="AF414" s="172"/>
      <c r="AG414" s="172"/>
      <c r="AH414" s="173"/>
      <c r="AI414" s="174"/>
      <c r="AJ414" s="174"/>
      <c r="AK414" s="174"/>
      <c r="AL414" s="175"/>
      <c r="AM414" s="176"/>
      <c r="AN414" s="176"/>
      <c r="AO414" s="177"/>
      <c r="AP414" s="178"/>
      <c r="AQ414" s="178"/>
      <c r="AR414" s="178"/>
      <c r="AS414" s="178"/>
      <c r="AT414" s="178"/>
      <c r="AU414" s="178"/>
      <c r="AV414" s="178"/>
      <c r="AW414" s="178"/>
      <c r="AX414" s="178"/>
      <c r="AY414">
        <f>COUNTA($C$414)</f>
        <v>0</v>
      </c>
    </row>
    <row r="415" spans="1:51" ht="30" hidden="1" customHeight="1" x14ac:dyDescent="0.15">
      <c r="A415" s="162">
        <v>4</v>
      </c>
      <c r="B415" s="162">
        <v>1</v>
      </c>
      <c r="C415" s="188"/>
      <c r="D415" s="187"/>
      <c r="E415" s="187"/>
      <c r="F415" s="187"/>
      <c r="G415" s="187"/>
      <c r="H415" s="187"/>
      <c r="I415" s="187"/>
      <c r="J415" s="165"/>
      <c r="K415" s="166"/>
      <c r="L415" s="166"/>
      <c r="M415" s="166"/>
      <c r="N415" s="166"/>
      <c r="O415" s="166"/>
      <c r="P415" s="189"/>
      <c r="Q415" s="167"/>
      <c r="R415" s="167"/>
      <c r="S415" s="167"/>
      <c r="T415" s="167"/>
      <c r="U415" s="167"/>
      <c r="V415" s="167"/>
      <c r="W415" s="167"/>
      <c r="X415" s="167"/>
      <c r="Y415" s="168"/>
      <c r="Z415" s="169"/>
      <c r="AA415" s="169"/>
      <c r="AB415" s="170"/>
      <c r="AC415" s="171"/>
      <c r="AD415" s="172"/>
      <c r="AE415" s="172"/>
      <c r="AF415" s="172"/>
      <c r="AG415" s="172"/>
      <c r="AH415" s="173"/>
      <c r="AI415" s="174"/>
      <c r="AJ415" s="174"/>
      <c r="AK415" s="174"/>
      <c r="AL415" s="175"/>
      <c r="AM415" s="176"/>
      <c r="AN415" s="176"/>
      <c r="AO415" s="177"/>
      <c r="AP415" s="178"/>
      <c r="AQ415" s="178"/>
      <c r="AR415" s="178"/>
      <c r="AS415" s="178"/>
      <c r="AT415" s="178"/>
      <c r="AU415" s="178"/>
      <c r="AV415" s="178"/>
      <c r="AW415" s="178"/>
      <c r="AX415" s="178"/>
      <c r="AY415">
        <f>COUNTA($C$415)</f>
        <v>0</v>
      </c>
    </row>
    <row r="416" spans="1:51" ht="30" hidden="1" customHeight="1" x14ac:dyDescent="0.15">
      <c r="A416" s="162">
        <v>5</v>
      </c>
      <c r="B416" s="162">
        <v>1</v>
      </c>
      <c r="C416" s="188"/>
      <c r="D416" s="187"/>
      <c r="E416" s="187"/>
      <c r="F416" s="187"/>
      <c r="G416" s="187"/>
      <c r="H416" s="187"/>
      <c r="I416" s="187"/>
      <c r="J416" s="165"/>
      <c r="K416" s="166"/>
      <c r="L416" s="166"/>
      <c r="M416" s="166"/>
      <c r="N416" s="166"/>
      <c r="O416" s="166"/>
      <c r="P416" s="167"/>
      <c r="Q416" s="167"/>
      <c r="R416" s="167"/>
      <c r="S416" s="167"/>
      <c r="T416" s="167"/>
      <c r="U416" s="167"/>
      <c r="V416" s="167"/>
      <c r="W416" s="167"/>
      <c r="X416" s="167"/>
      <c r="Y416" s="168"/>
      <c r="Z416" s="169"/>
      <c r="AA416" s="169"/>
      <c r="AB416" s="170"/>
      <c r="AC416" s="171"/>
      <c r="AD416" s="172"/>
      <c r="AE416" s="172"/>
      <c r="AF416" s="172"/>
      <c r="AG416" s="172"/>
      <c r="AH416" s="173"/>
      <c r="AI416" s="174"/>
      <c r="AJ416" s="174"/>
      <c r="AK416" s="174"/>
      <c r="AL416" s="175"/>
      <c r="AM416" s="176"/>
      <c r="AN416" s="176"/>
      <c r="AO416" s="177"/>
      <c r="AP416" s="178"/>
      <c r="AQ416" s="178"/>
      <c r="AR416" s="178"/>
      <c r="AS416" s="178"/>
      <c r="AT416" s="178"/>
      <c r="AU416" s="178"/>
      <c r="AV416" s="178"/>
      <c r="AW416" s="178"/>
      <c r="AX416" s="178"/>
      <c r="AY416">
        <f>COUNTA($C$416)</f>
        <v>0</v>
      </c>
    </row>
    <row r="417" spans="1:51" ht="30" hidden="1" customHeight="1" x14ac:dyDescent="0.15">
      <c r="A417" s="162">
        <v>6</v>
      </c>
      <c r="B417" s="162">
        <v>1</v>
      </c>
      <c r="C417" s="188"/>
      <c r="D417" s="187"/>
      <c r="E417" s="187"/>
      <c r="F417" s="187"/>
      <c r="G417" s="187"/>
      <c r="H417" s="187"/>
      <c r="I417" s="187"/>
      <c r="J417" s="165"/>
      <c r="K417" s="166"/>
      <c r="L417" s="166"/>
      <c r="M417" s="166"/>
      <c r="N417" s="166"/>
      <c r="O417" s="166"/>
      <c r="P417" s="167"/>
      <c r="Q417" s="167"/>
      <c r="R417" s="167"/>
      <c r="S417" s="167"/>
      <c r="T417" s="167"/>
      <c r="U417" s="167"/>
      <c r="V417" s="167"/>
      <c r="W417" s="167"/>
      <c r="X417" s="167"/>
      <c r="Y417" s="168"/>
      <c r="Z417" s="169"/>
      <c r="AA417" s="169"/>
      <c r="AB417" s="170"/>
      <c r="AC417" s="171"/>
      <c r="AD417" s="172"/>
      <c r="AE417" s="172"/>
      <c r="AF417" s="172"/>
      <c r="AG417" s="172"/>
      <c r="AH417" s="173"/>
      <c r="AI417" s="174"/>
      <c r="AJ417" s="174"/>
      <c r="AK417" s="174"/>
      <c r="AL417" s="175"/>
      <c r="AM417" s="176"/>
      <c r="AN417" s="176"/>
      <c r="AO417" s="177"/>
      <c r="AP417" s="178"/>
      <c r="AQ417" s="178"/>
      <c r="AR417" s="178"/>
      <c r="AS417" s="178"/>
      <c r="AT417" s="178"/>
      <c r="AU417" s="178"/>
      <c r="AV417" s="178"/>
      <c r="AW417" s="178"/>
      <c r="AX417" s="178"/>
      <c r="AY417">
        <f>COUNTA($C$417)</f>
        <v>0</v>
      </c>
    </row>
    <row r="418" spans="1:51" ht="30" hidden="1" customHeight="1" x14ac:dyDescent="0.15">
      <c r="A418" s="162">
        <v>7</v>
      </c>
      <c r="B418" s="162">
        <v>1</v>
      </c>
      <c r="C418" s="188"/>
      <c r="D418" s="187"/>
      <c r="E418" s="187"/>
      <c r="F418" s="187"/>
      <c r="G418" s="187"/>
      <c r="H418" s="187"/>
      <c r="I418" s="187"/>
      <c r="J418" s="165"/>
      <c r="K418" s="166"/>
      <c r="L418" s="166"/>
      <c r="M418" s="166"/>
      <c r="N418" s="166"/>
      <c r="O418" s="166"/>
      <c r="P418" s="167"/>
      <c r="Q418" s="167"/>
      <c r="R418" s="167"/>
      <c r="S418" s="167"/>
      <c r="T418" s="167"/>
      <c r="U418" s="167"/>
      <c r="V418" s="167"/>
      <c r="W418" s="167"/>
      <c r="X418" s="167"/>
      <c r="Y418" s="168"/>
      <c r="Z418" s="169"/>
      <c r="AA418" s="169"/>
      <c r="AB418" s="170"/>
      <c r="AC418" s="171"/>
      <c r="AD418" s="172"/>
      <c r="AE418" s="172"/>
      <c r="AF418" s="172"/>
      <c r="AG418" s="172"/>
      <c r="AH418" s="173"/>
      <c r="AI418" s="174"/>
      <c r="AJ418" s="174"/>
      <c r="AK418" s="174"/>
      <c r="AL418" s="175"/>
      <c r="AM418" s="176"/>
      <c r="AN418" s="176"/>
      <c r="AO418" s="177"/>
      <c r="AP418" s="178"/>
      <c r="AQ418" s="178"/>
      <c r="AR418" s="178"/>
      <c r="AS418" s="178"/>
      <c r="AT418" s="178"/>
      <c r="AU418" s="178"/>
      <c r="AV418" s="178"/>
      <c r="AW418" s="178"/>
      <c r="AX418" s="178"/>
      <c r="AY418">
        <f>COUNTA($C$418)</f>
        <v>0</v>
      </c>
    </row>
    <row r="419" spans="1:51" ht="30" hidden="1" customHeight="1" x14ac:dyDescent="0.15">
      <c r="A419" s="162">
        <v>8</v>
      </c>
      <c r="B419" s="162">
        <v>1</v>
      </c>
      <c r="C419" s="187"/>
      <c r="D419" s="187"/>
      <c r="E419" s="187"/>
      <c r="F419" s="187"/>
      <c r="G419" s="187"/>
      <c r="H419" s="187"/>
      <c r="I419" s="187"/>
      <c r="J419" s="165"/>
      <c r="K419" s="166"/>
      <c r="L419" s="166"/>
      <c r="M419" s="166"/>
      <c r="N419" s="166"/>
      <c r="O419" s="166"/>
      <c r="P419" s="167"/>
      <c r="Q419" s="167"/>
      <c r="R419" s="167"/>
      <c r="S419" s="167"/>
      <c r="T419" s="167"/>
      <c r="U419" s="167"/>
      <c r="V419" s="167"/>
      <c r="W419" s="167"/>
      <c r="X419" s="167"/>
      <c r="Y419" s="168"/>
      <c r="Z419" s="169"/>
      <c r="AA419" s="169"/>
      <c r="AB419" s="170"/>
      <c r="AC419" s="171"/>
      <c r="AD419" s="172"/>
      <c r="AE419" s="172"/>
      <c r="AF419" s="172"/>
      <c r="AG419" s="172"/>
      <c r="AH419" s="173"/>
      <c r="AI419" s="174"/>
      <c r="AJ419" s="174"/>
      <c r="AK419" s="174"/>
      <c r="AL419" s="175"/>
      <c r="AM419" s="176"/>
      <c r="AN419" s="176"/>
      <c r="AO419" s="177"/>
      <c r="AP419" s="178"/>
      <c r="AQ419" s="178"/>
      <c r="AR419" s="178"/>
      <c r="AS419" s="178"/>
      <c r="AT419" s="178"/>
      <c r="AU419" s="178"/>
      <c r="AV419" s="178"/>
      <c r="AW419" s="178"/>
      <c r="AX419" s="178"/>
      <c r="AY419">
        <f>COUNTA($C$419)</f>
        <v>0</v>
      </c>
    </row>
    <row r="420" spans="1:51" ht="30" hidden="1" customHeight="1" x14ac:dyDescent="0.15">
      <c r="A420" s="162">
        <v>9</v>
      </c>
      <c r="B420" s="162">
        <v>1</v>
      </c>
      <c r="C420" s="187"/>
      <c r="D420" s="187"/>
      <c r="E420" s="187"/>
      <c r="F420" s="187"/>
      <c r="G420" s="187"/>
      <c r="H420" s="187"/>
      <c r="I420" s="187"/>
      <c r="J420" s="165"/>
      <c r="K420" s="166"/>
      <c r="L420" s="166"/>
      <c r="M420" s="166"/>
      <c r="N420" s="166"/>
      <c r="O420" s="166"/>
      <c r="P420" s="167"/>
      <c r="Q420" s="167"/>
      <c r="R420" s="167"/>
      <c r="S420" s="167"/>
      <c r="T420" s="167"/>
      <c r="U420" s="167"/>
      <c r="V420" s="167"/>
      <c r="W420" s="167"/>
      <c r="X420" s="167"/>
      <c r="Y420" s="168"/>
      <c r="Z420" s="169"/>
      <c r="AA420" s="169"/>
      <c r="AB420" s="170"/>
      <c r="AC420" s="171"/>
      <c r="AD420" s="172"/>
      <c r="AE420" s="172"/>
      <c r="AF420" s="172"/>
      <c r="AG420" s="172"/>
      <c r="AH420" s="173"/>
      <c r="AI420" s="174"/>
      <c r="AJ420" s="174"/>
      <c r="AK420" s="174"/>
      <c r="AL420" s="175"/>
      <c r="AM420" s="176"/>
      <c r="AN420" s="176"/>
      <c r="AO420" s="177"/>
      <c r="AP420" s="178"/>
      <c r="AQ420" s="178"/>
      <c r="AR420" s="178"/>
      <c r="AS420" s="178"/>
      <c r="AT420" s="178"/>
      <c r="AU420" s="178"/>
      <c r="AV420" s="178"/>
      <c r="AW420" s="178"/>
      <c r="AX420" s="178"/>
      <c r="AY420">
        <f>COUNTA($C$420)</f>
        <v>0</v>
      </c>
    </row>
    <row r="421" spans="1:51" ht="30" hidden="1" customHeight="1" x14ac:dyDescent="0.15">
      <c r="A421" s="162">
        <v>10</v>
      </c>
      <c r="B421" s="162">
        <v>1</v>
      </c>
      <c r="C421" s="187"/>
      <c r="D421" s="187"/>
      <c r="E421" s="187"/>
      <c r="F421" s="187"/>
      <c r="G421" s="187"/>
      <c r="H421" s="187"/>
      <c r="I421" s="187"/>
      <c r="J421" s="165"/>
      <c r="K421" s="166"/>
      <c r="L421" s="166"/>
      <c r="M421" s="166"/>
      <c r="N421" s="166"/>
      <c r="O421" s="166"/>
      <c r="P421" s="167"/>
      <c r="Q421" s="167"/>
      <c r="R421" s="167"/>
      <c r="S421" s="167"/>
      <c r="T421" s="167"/>
      <c r="U421" s="167"/>
      <c r="V421" s="167"/>
      <c r="W421" s="167"/>
      <c r="X421" s="167"/>
      <c r="Y421" s="168"/>
      <c r="Z421" s="169"/>
      <c r="AA421" s="169"/>
      <c r="AB421" s="170"/>
      <c r="AC421" s="171"/>
      <c r="AD421" s="172"/>
      <c r="AE421" s="172"/>
      <c r="AF421" s="172"/>
      <c r="AG421" s="172"/>
      <c r="AH421" s="173"/>
      <c r="AI421" s="174"/>
      <c r="AJ421" s="174"/>
      <c r="AK421" s="174"/>
      <c r="AL421" s="175"/>
      <c r="AM421" s="176"/>
      <c r="AN421" s="176"/>
      <c r="AO421" s="177"/>
      <c r="AP421" s="178"/>
      <c r="AQ421" s="178"/>
      <c r="AR421" s="178"/>
      <c r="AS421" s="178"/>
      <c r="AT421" s="178"/>
      <c r="AU421" s="178"/>
      <c r="AV421" s="178"/>
      <c r="AW421" s="178"/>
      <c r="AX421" s="178"/>
      <c r="AY421">
        <f>COUNTA($C$421)</f>
        <v>0</v>
      </c>
    </row>
    <row r="422" spans="1:51" ht="30" hidden="1" customHeight="1" x14ac:dyDescent="0.15">
      <c r="A422" s="162">
        <v>11</v>
      </c>
      <c r="B422" s="162">
        <v>1</v>
      </c>
      <c r="C422" s="187"/>
      <c r="D422" s="187"/>
      <c r="E422" s="187"/>
      <c r="F422" s="187"/>
      <c r="G422" s="187"/>
      <c r="H422" s="187"/>
      <c r="I422" s="187"/>
      <c r="J422" s="165"/>
      <c r="K422" s="166"/>
      <c r="L422" s="166"/>
      <c r="M422" s="166"/>
      <c r="N422" s="166"/>
      <c r="O422" s="166"/>
      <c r="P422" s="167"/>
      <c r="Q422" s="167"/>
      <c r="R422" s="167"/>
      <c r="S422" s="167"/>
      <c r="T422" s="167"/>
      <c r="U422" s="167"/>
      <c r="V422" s="167"/>
      <c r="W422" s="167"/>
      <c r="X422" s="167"/>
      <c r="Y422" s="168"/>
      <c r="Z422" s="169"/>
      <c r="AA422" s="169"/>
      <c r="AB422" s="170"/>
      <c r="AC422" s="171"/>
      <c r="AD422" s="172"/>
      <c r="AE422" s="172"/>
      <c r="AF422" s="172"/>
      <c r="AG422" s="172"/>
      <c r="AH422" s="173"/>
      <c r="AI422" s="174"/>
      <c r="AJ422" s="174"/>
      <c r="AK422" s="174"/>
      <c r="AL422" s="175"/>
      <c r="AM422" s="176"/>
      <c r="AN422" s="176"/>
      <c r="AO422" s="177"/>
      <c r="AP422" s="178"/>
      <c r="AQ422" s="178"/>
      <c r="AR422" s="178"/>
      <c r="AS422" s="178"/>
      <c r="AT422" s="178"/>
      <c r="AU422" s="178"/>
      <c r="AV422" s="178"/>
      <c r="AW422" s="178"/>
      <c r="AX422" s="178"/>
      <c r="AY422">
        <f>COUNTA($C$422)</f>
        <v>0</v>
      </c>
    </row>
    <row r="423" spans="1:51" ht="30" hidden="1" customHeight="1" x14ac:dyDescent="0.15">
      <c r="A423" s="162">
        <v>12</v>
      </c>
      <c r="B423" s="162">
        <v>1</v>
      </c>
      <c r="C423" s="187"/>
      <c r="D423" s="187"/>
      <c r="E423" s="187"/>
      <c r="F423" s="187"/>
      <c r="G423" s="187"/>
      <c r="H423" s="187"/>
      <c r="I423" s="187"/>
      <c r="J423" s="165"/>
      <c r="K423" s="166"/>
      <c r="L423" s="166"/>
      <c r="M423" s="166"/>
      <c r="N423" s="166"/>
      <c r="O423" s="166"/>
      <c r="P423" s="167"/>
      <c r="Q423" s="167"/>
      <c r="R423" s="167"/>
      <c r="S423" s="167"/>
      <c r="T423" s="167"/>
      <c r="U423" s="167"/>
      <c r="V423" s="167"/>
      <c r="W423" s="167"/>
      <c r="X423" s="167"/>
      <c r="Y423" s="168"/>
      <c r="Z423" s="169"/>
      <c r="AA423" s="169"/>
      <c r="AB423" s="170"/>
      <c r="AC423" s="171"/>
      <c r="AD423" s="172"/>
      <c r="AE423" s="172"/>
      <c r="AF423" s="172"/>
      <c r="AG423" s="172"/>
      <c r="AH423" s="173"/>
      <c r="AI423" s="174"/>
      <c r="AJ423" s="174"/>
      <c r="AK423" s="174"/>
      <c r="AL423" s="175"/>
      <c r="AM423" s="176"/>
      <c r="AN423" s="176"/>
      <c r="AO423" s="177"/>
      <c r="AP423" s="178"/>
      <c r="AQ423" s="178"/>
      <c r="AR423" s="178"/>
      <c r="AS423" s="178"/>
      <c r="AT423" s="178"/>
      <c r="AU423" s="178"/>
      <c r="AV423" s="178"/>
      <c r="AW423" s="178"/>
      <c r="AX423" s="178"/>
      <c r="AY423">
        <f>COUNTA($C$423)</f>
        <v>0</v>
      </c>
    </row>
    <row r="424" spans="1:51" ht="30" hidden="1" customHeight="1" x14ac:dyDescent="0.15">
      <c r="A424" s="162">
        <v>13</v>
      </c>
      <c r="B424" s="162">
        <v>1</v>
      </c>
      <c r="C424" s="187"/>
      <c r="D424" s="187"/>
      <c r="E424" s="187"/>
      <c r="F424" s="187"/>
      <c r="G424" s="187"/>
      <c r="H424" s="187"/>
      <c r="I424" s="187"/>
      <c r="J424" s="165"/>
      <c r="K424" s="166"/>
      <c r="L424" s="166"/>
      <c r="M424" s="166"/>
      <c r="N424" s="166"/>
      <c r="O424" s="166"/>
      <c r="P424" s="167"/>
      <c r="Q424" s="167"/>
      <c r="R424" s="167"/>
      <c r="S424" s="167"/>
      <c r="T424" s="167"/>
      <c r="U424" s="167"/>
      <c r="V424" s="167"/>
      <c r="W424" s="167"/>
      <c r="X424" s="167"/>
      <c r="Y424" s="168"/>
      <c r="Z424" s="169"/>
      <c r="AA424" s="169"/>
      <c r="AB424" s="170"/>
      <c r="AC424" s="171"/>
      <c r="AD424" s="172"/>
      <c r="AE424" s="172"/>
      <c r="AF424" s="172"/>
      <c r="AG424" s="172"/>
      <c r="AH424" s="173"/>
      <c r="AI424" s="174"/>
      <c r="AJ424" s="174"/>
      <c r="AK424" s="174"/>
      <c r="AL424" s="175"/>
      <c r="AM424" s="176"/>
      <c r="AN424" s="176"/>
      <c r="AO424" s="177"/>
      <c r="AP424" s="178"/>
      <c r="AQ424" s="178"/>
      <c r="AR424" s="178"/>
      <c r="AS424" s="178"/>
      <c r="AT424" s="178"/>
      <c r="AU424" s="178"/>
      <c r="AV424" s="178"/>
      <c r="AW424" s="178"/>
      <c r="AX424" s="178"/>
      <c r="AY424">
        <f>COUNTA($C$424)</f>
        <v>0</v>
      </c>
    </row>
    <row r="425" spans="1:51" ht="30" hidden="1" customHeight="1" x14ac:dyDescent="0.15">
      <c r="A425" s="162">
        <v>14</v>
      </c>
      <c r="B425" s="162">
        <v>1</v>
      </c>
      <c r="C425" s="187"/>
      <c r="D425" s="187"/>
      <c r="E425" s="187"/>
      <c r="F425" s="187"/>
      <c r="G425" s="187"/>
      <c r="H425" s="187"/>
      <c r="I425" s="187"/>
      <c r="J425" s="165"/>
      <c r="K425" s="166"/>
      <c r="L425" s="166"/>
      <c r="M425" s="166"/>
      <c r="N425" s="166"/>
      <c r="O425" s="166"/>
      <c r="P425" s="167"/>
      <c r="Q425" s="167"/>
      <c r="R425" s="167"/>
      <c r="S425" s="167"/>
      <c r="T425" s="167"/>
      <c r="U425" s="167"/>
      <c r="V425" s="167"/>
      <c r="W425" s="167"/>
      <c r="X425" s="167"/>
      <c r="Y425" s="168"/>
      <c r="Z425" s="169"/>
      <c r="AA425" s="169"/>
      <c r="AB425" s="170"/>
      <c r="AC425" s="171"/>
      <c r="AD425" s="172"/>
      <c r="AE425" s="172"/>
      <c r="AF425" s="172"/>
      <c r="AG425" s="172"/>
      <c r="AH425" s="173"/>
      <c r="AI425" s="174"/>
      <c r="AJ425" s="174"/>
      <c r="AK425" s="174"/>
      <c r="AL425" s="175"/>
      <c r="AM425" s="176"/>
      <c r="AN425" s="176"/>
      <c r="AO425" s="177"/>
      <c r="AP425" s="178"/>
      <c r="AQ425" s="178"/>
      <c r="AR425" s="178"/>
      <c r="AS425" s="178"/>
      <c r="AT425" s="178"/>
      <c r="AU425" s="178"/>
      <c r="AV425" s="178"/>
      <c r="AW425" s="178"/>
      <c r="AX425" s="178"/>
      <c r="AY425">
        <f>COUNTA($C$425)</f>
        <v>0</v>
      </c>
    </row>
    <row r="426" spans="1:51" ht="30" hidden="1" customHeight="1" x14ac:dyDescent="0.15">
      <c r="A426" s="162">
        <v>15</v>
      </c>
      <c r="B426" s="162">
        <v>1</v>
      </c>
      <c r="C426" s="187"/>
      <c r="D426" s="187"/>
      <c r="E426" s="187"/>
      <c r="F426" s="187"/>
      <c r="G426" s="187"/>
      <c r="H426" s="187"/>
      <c r="I426" s="187"/>
      <c r="J426" s="165"/>
      <c r="K426" s="166"/>
      <c r="L426" s="166"/>
      <c r="M426" s="166"/>
      <c r="N426" s="166"/>
      <c r="O426" s="166"/>
      <c r="P426" s="167"/>
      <c r="Q426" s="167"/>
      <c r="R426" s="167"/>
      <c r="S426" s="167"/>
      <c r="T426" s="167"/>
      <c r="U426" s="167"/>
      <c r="V426" s="167"/>
      <c r="W426" s="167"/>
      <c r="X426" s="167"/>
      <c r="Y426" s="168"/>
      <c r="Z426" s="169"/>
      <c r="AA426" s="169"/>
      <c r="AB426" s="170"/>
      <c r="AC426" s="171"/>
      <c r="AD426" s="172"/>
      <c r="AE426" s="172"/>
      <c r="AF426" s="172"/>
      <c r="AG426" s="172"/>
      <c r="AH426" s="173"/>
      <c r="AI426" s="174"/>
      <c r="AJ426" s="174"/>
      <c r="AK426" s="174"/>
      <c r="AL426" s="175"/>
      <c r="AM426" s="176"/>
      <c r="AN426" s="176"/>
      <c r="AO426" s="177"/>
      <c r="AP426" s="178"/>
      <c r="AQ426" s="178"/>
      <c r="AR426" s="178"/>
      <c r="AS426" s="178"/>
      <c r="AT426" s="178"/>
      <c r="AU426" s="178"/>
      <c r="AV426" s="178"/>
      <c r="AW426" s="178"/>
      <c r="AX426" s="178"/>
      <c r="AY426">
        <f>COUNTA($C$426)</f>
        <v>0</v>
      </c>
    </row>
    <row r="427" spans="1:51" ht="30" hidden="1" customHeight="1" x14ac:dyDescent="0.15">
      <c r="A427" s="162">
        <v>16</v>
      </c>
      <c r="B427" s="162">
        <v>1</v>
      </c>
      <c r="C427" s="187"/>
      <c r="D427" s="187"/>
      <c r="E427" s="187"/>
      <c r="F427" s="187"/>
      <c r="G427" s="187"/>
      <c r="H427" s="187"/>
      <c r="I427" s="187"/>
      <c r="J427" s="165"/>
      <c r="K427" s="166"/>
      <c r="L427" s="166"/>
      <c r="M427" s="166"/>
      <c r="N427" s="166"/>
      <c r="O427" s="166"/>
      <c r="P427" s="167"/>
      <c r="Q427" s="167"/>
      <c r="R427" s="167"/>
      <c r="S427" s="167"/>
      <c r="T427" s="167"/>
      <c r="U427" s="167"/>
      <c r="V427" s="167"/>
      <c r="W427" s="167"/>
      <c r="X427" s="167"/>
      <c r="Y427" s="168"/>
      <c r="Z427" s="169"/>
      <c r="AA427" s="169"/>
      <c r="AB427" s="170"/>
      <c r="AC427" s="171"/>
      <c r="AD427" s="172"/>
      <c r="AE427" s="172"/>
      <c r="AF427" s="172"/>
      <c r="AG427" s="172"/>
      <c r="AH427" s="173"/>
      <c r="AI427" s="174"/>
      <c r="AJ427" s="174"/>
      <c r="AK427" s="174"/>
      <c r="AL427" s="175"/>
      <c r="AM427" s="176"/>
      <c r="AN427" s="176"/>
      <c r="AO427" s="177"/>
      <c r="AP427" s="178"/>
      <c r="AQ427" s="178"/>
      <c r="AR427" s="178"/>
      <c r="AS427" s="178"/>
      <c r="AT427" s="178"/>
      <c r="AU427" s="178"/>
      <c r="AV427" s="178"/>
      <c r="AW427" s="178"/>
      <c r="AX427" s="178"/>
      <c r="AY427">
        <f>COUNTA($C$427)</f>
        <v>0</v>
      </c>
    </row>
    <row r="428" spans="1:51" s="139" customFormat="1" ht="30" hidden="1" customHeight="1" x14ac:dyDescent="0.15">
      <c r="A428" s="162">
        <v>17</v>
      </c>
      <c r="B428" s="162">
        <v>1</v>
      </c>
      <c r="C428" s="187"/>
      <c r="D428" s="187"/>
      <c r="E428" s="187"/>
      <c r="F428" s="187"/>
      <c r="G428" s="187"/>
      <c r="H428" s="187"/>
      <c r="I428" s="187"/>
      <c r="J428" s="165"/>
      <c r="K428" s="166"/>
      <c r="L428" s="166"/>
      <c r="M428" s="166"/>
      <c r="N428" s="166"/>
      <c r="O428" s="166"/>
      <c r="P428" s="167"/>
      <c r="Q428" s="167"/>
      <c r="R428" s="167"/>
      <c r="S428" s="167"/>
      <c r="T428" s="167"/>
      <c r="U428" s="167"/>
      <c r="V428" s="167"/>
      <c r="W428" s="167"/>
      <c r="X428" s="167"/>
      <c r="Y428" s="168"/>
      <c r="Z428" s="169"/>
      <c r="AA428" s="169"/>
      <c r="AB428" s="170"/>
      <c r="AC428" s="171"/>
      <c r="AD428" s="172"/>
      <c r="AE428" s="172"/>
      <c r="AF428" s="172"/>
      <c r="AG428" s="172"/>
      <c r="AH428" s="173"/>
      <c r="AI428" s="174"/>
      <c r="AJ428" s="174"/>
      <c r="AK428" s="174"/>
      <c r="AL428" s="175"/>
      <c r="AM428" s="176"/>
      <c r="AN428" s="176"/>
      <c r="AO428" s="177"/>
      <c r="AP428" s="178"/>
      <c r="AQ428" s="178"/>
      <c r="AR428" s="178"/>
      <c r="AS428" s="178"/>
      <c r="AT428" s="178"/>
      <c r="AU428" s="178"/>
      <c r="AV428" s="178"/>
      <c r="AW428" s="178"/>
      <c r="AX428" s="178"/>
      <c r="AY428">
        <f>COUNTA($C$428)</f>
        <v>0</v>
      </c>
    </row>
    <row r="429" spans="1:51" ht="30" hidden="1" customHeight="1" x14ac:dyDescent="0.15">
      <c r="A429" s="162">
        <v>18</v>
      </c>
      <c r="B429" s="162">
        <v>1</v>
      </c>
      <c r="C429" s="187"/>
      <c r="D429" s="187"/>
      <c r="E429" s="187"/>
      <c r="F429" s="187"/>
      <c r="G429" s="187"/>
      <c r="H429" s="187"/>
      <c r="I429" s="187"/>
      <c r="J429" s="165"/>
      <c r="K429" s="166"/>
      <c r="L429" s="166"/>
      <c r="M429" s="166"/>
      <c r="N429" s="166"/>
      <c r="O429" s="166"/>
      <c r="P429" s="167"/>
      <c r="Q429" s="167"/>
      <c r="R429" s="167"/>
      <c r="S429" s="167"/>
      <c r="T429" s="167"/>
      <c r="U429" s="167"/>
      <c r="V429" s="167"/>
      <c r="W429" s="167"/>
      <c r="X429" s="167"/>
      <c r="Y429" s="168"/>
      <c r="Z429" s="169"/>
      <c r="AA429" s="169"/>
      <c r="AB429" s="170"/>
      <c r="AC429" s="171"/>
      <c r="AD429" s="172"/>
      <c r="AE429" s="172"/>
      <c r="AF429" s="172"/>
      <c r="AG429" s="172"/>
      <c r="AH429" s="173"/>
      <c r="AI429" s="174"/>
      <c r="AJ429" s="174"/>
      <c r="AK429" s="174"/>
      <c r="AL429" s="175"/>
      <c r="AM429" s="176"/>
      <c r="AN429" s="176"/>
      <c r="AO429" s="177"/>
      <c r="AP429" s="178"/>
      <c r="AQ429" s="178"/>
      <c r="AR429" s="178"/>
      <c r="AS429" s="178"/>
      <c r="AT429" s="178"/>
      <c r="AU429" s="178"/>
      <c r="AV429" s="178"/>
      <c r="AW429" s="178"/>
      <c r="AX429" s="178"/>
      <c r="AY429">
        <f>COUNTA($C$429)</f>
        <v>0</v>
      </c>
    </row>
    <row r="430" spans="1:51" ht="30" hidden="1" customHeight="1" x14ac:dyDescent="0.15">
      <c r="A430" s="162">
        <v>19</v>
      </c>
      <c r="B430" s="162">
        <v>1</v>
      </c>
      <c r="C430" s="187"/>
      <c r="D430" s="187"/>
      <c r="E430" s="187"/>
      <c r="F430" s="187"/>
      <c r="G430" s="187"/>
      <c r="H430" s="187"/>
      <c r="I430" s="187"/>
      <c r="J430" s="165"/>
      <c r="K430" s="166"/>
      <c r="L430" s="166"/>
      <c r="M430" s="166"/>
      <c r="N430" s="166"/>
      <c r="O430" s="166"/>
      <c r="P430" s="167"/>
      <c r="Q430" s="167"/>
      <c r="R430" s="167"/>
      <c r="S430" s="167"/>
      <c r="T430" s="167"/>
      <c r="U430" s="167"/>
      <c r="V430" s="167"/>
      <c r="W430" s="167"/>
      <c r="X430" s="167"/>
      <c r="Y430" s="168"/>
      <c r="Z430" s="169"/>
      <c r="AA430" s="169"/>
      <c r="AB430" s="170"/>
      <c r="AC430" s="171"/>
      <c r="AD430" s="172"/>
      <c r="AE430" s="172"/>
      <c r="AF430" s="172"/>
      <c r="AG430" s="172"/>
      <c r="AH430" s="173"/>
      <c r="AI430" s="174"/>
      <c r="AJ430" s="174"/>
      <c r="AK430" s="174"/>
      <c r="AL430" s="175"/>
      <c r="AM430" s="176"/>
      <c r="AN430" s="176"/>
      <c r="AO430" s="177"/>
      <c r="AP430" s="178"/>
      <c r="AQ430" s="178"/>
      <c r="AR430" s="178"/>
      <c r="AS430" s="178"/>
      <c r="AT430" s="178"/>
      <c r="AU430" s="178"/>
      <c r="AV430" s="178"/>
      <c r="AW430" s="178"/>
      <c r="AX430" s="178"/>
      <c r="AY430">
        <f>COUNTA($C$430)</f>
        <v>0</v>
      </c>
    </row>
    <row r="431" spans="1:51" ht="30" hidden="1" customHeight="1" x14ac:dyDescent="0.15">
      <c r="A431" s="162">
        <v>20</v>
      </c>
      <c r="B431" s="162">
        <v>1</v>
      </c>
      <c r="C431" s="187"/>
      <c r="D431" s="187"/>
      <c r="E431" s="187"/>
      <c r="F431" s="187"/>
      <c r="G431" s="187"/>
      <c r="H431" s="187"/>
      <c r="I431" s="187"/>
      <c r="J431" s="165"/>
      <c r="K431" s="166"/>
      <c r="L431" s="166"/>
      <c r="M431" s="166"/>
      <c r="N431" s="166"/>
      <c r="O431" s="166"/>
      <c r="P431" s="167"/>
      <c r="Q431" s="167"/>
      <c r="R431" s="167"/>
      <c r="S431" s="167"/>
      <c r="T431" s="167"/>
      <c r="U431" s="167"/>
      <c r="V431" s="167"/>
      <c r="W431" s="167"/>
      <c r="X431" s="167"/>
      <c r="Y431" s="168"/>
      <c r="Z431" s="169"/>
      <c r="AA431" s="169"/>
      <c r="AB431" s="170"/>
      <c r="AC431" s="171"/>
      <c r="AD431" s="172"/>
      <c r="AE431" s="172"/>
      <c r="AF431" s="172"/>
      <c r="AG431" s="172"/>
      <c r="AH431" s="173"/>
      <c r="AI431" s="174"/>
      <c r="AJ431" s="174"/>
      <c r="AK431" s="174"/>
      <c r="AL431" s="175"/>
      <c r="AM431" s="176"/>
      <c r="AN431" s="176"/>
      <c r="AO431" s="177"/>
      <c r="AP431" s="178"/>
      <c r="AQ431" s="178"/>
      <c r="AR431" s="178"/>
      <c r="AS431" s="178"/>
      <c r="AT431" s="178"/>
      <c r="AU431" s="178"/>
      <c r="AV431" s="178"/>
      <c r="AW431" s="178"/>
      <c r="AX431" s="178"/>
      <c r="AY431">
        <f>COUNTA($C$431)</f>
        <v>0</v>
      </c>
    </row>
    <row r="432" spans="1:51" ht="30" hidden="1" customHeight="1" x14ac:dyDescent="0.15">
      <c r="A432" s="162">
        <v>21</v>
      </c>
      <c r="B432" s="162">
        <v>1</v>
      </c>
      <c r="C432" s="187"/>
      <c r="D432" s="187"/>
      <c r="E432" s="187"/>
      <c r="F432" s="187"/>
      <c r="G432" s="187"/>
      <c r="H432" s="187"/>
      <c r="I432" s="187"/>
      <c r="J432" s="165"/>
      <c r="K432" s="166"/>
      <c r="L432" s="166"/>
      <c r="M432" s="166"/>
      <c r="N432" s="166"/>
      <c r="O432" s="166"/>
      <c r="P432" s="167"/>
      <c r="Q432" s="167"/>
      <c r="R432" s="167"/>
      <c r="S432" s="167"/>
      <c r="T432" s="167"/>
      <c r="U432" s="167"/>
      <c r="V432" s="167"/>
      <c r="W432" s="167"/>
      <c r="X432" s="167"/>
      <c r="Y432" s="168"/>
      <c r="Z432" s="169"/>
      <c r="AA432" s="169"/>
      <c r="AB432" s="170"/>
      <c r="AC432" s="171"/>
      <c r="AD432" s="172"/>
      <c r="AE432" s="172"/>
      <c r="AF432" s="172"/>
      <c r="AG432" s="172"/>
      <c r="AH432" s="173"/>
      <c r="AI432" s="174"/>
      <c r="AJ432" s="174"/>
      <c r="AK432" s="174"/>
      <c r="AL432" s="175"/>
      <c r="AM432" s="176"/>
      <c r="AN432" s="176"/>
      <c r="AO432" s="177"/>
      <c r="AP432" s="178"/>
      <c r="AQ432" s="178"/>
      <c r="AR432" s="178"/>
      <c r="AS432" s="178"/>
      <c r="AT432" s="178"/>
      <c r="AU432" s="178"/>
      <c r="AV432" s="178"/>
      <c r="AW432" s="178"/>
      <c r="AX432" s="178"/>
      <c r="AY432">
        <f>COUNTA($C$432)</f>
        <v>0</v>
      </c>
    </row>
    <row r="433" spans="1:51" ht="30" hidden="1" customHeight="1" x14ac:dyDescent="0.15">
      <c r="A433" s="162">
        <v>22</v>
      </c>
      <c r="B433" s="162">
        <v>1</v>
      </c>
      <c r="C433" s="187"/>
      <c r="D433" s="187"/>
      <c r="E433" s="187"/>
      <c r="F433" s="187"/>
      <c r="G433" s="187"/>
      <c r="H433" s="187"/>
      <c r="I433" s="187"/>
      <c r="J433" s="165"/>
      <c r="K433" s="166"/>
      <c r="L433" s="166"/>
      <c r="M433" s="166"/>
      <c r="N433" s="166"/>
      <c r="O433" s="166"/>
      <c r="P433" s="167"/>
      <c r="Q433" s="167"/>
      <c r="R433" s="167"/>
      <c r="S433" s="167"/>
      <c r="T433" s="167"/>
      <c r="U433" s="167"/>
      <c r="V433" s="167"/>
      <c r="W433" s="167"/>
      <c r="X433" s="167"/>
      <c r="Y433" s="168"/>
      <c r="Z433" s="169"/>
      <c r="AA433" s="169"/>
      <c r="AB433" s="170"/>
      <c r="AC433" s="171"/>
      <c r="AD433" s="172"/>
      <c r="AE433" s="172"/>
      <c r="AF433" s="172"/>
      <c r="AG433" s="172"/>
      <c r="AH433" s="173"/>
      <c r="AI433" s="174"/>
      <c r="AJ433" s="174"/>
      <c r="AK433" s="174"/>
      <c r="AL433" s="175"/>
      <c r="AM433" s="176"/>
      <c r="AN433" s="176"/>
      <c r="AO433" s="177"/>
      <c r="AP433" s="178"/>
      <c r="AQ433" s="178"/>
      <c r="AR433" s="178"/>
      <c r="AS433" s="178"/>
      <c r="AT433" s="178"/>
      <c r="AU433" s="178"/>
      <c r="AV433" s="178"/>
      <c r="AW433" s="178"/>
      <c r="AX433" s="178"/>
      <c r="AY433">
        <f>COUNTA($C$433)</f>
        <v>0</v>
      </c>
    </row>
    <row r="434" spans="1:51" ht="30" hidden="1" customHeight="1" x14ac:dyDescent="0.15">
      <c r="A434" s="162">
        <v>23</v>
      </c>
      <c r="B434" s="162">
        <v>1</v>
      </c>
      <c r="C434" s="187"/>
      <c r="D434" s="187"/>
      <c r="E434" s="187"/>
      <c r="F434" s="187"/>
      <c r="G434" s="187"/>
      <c r="H434" s="187"/>
      <c r="I434" s="187"/>
      <c r="J434" s="165"/>
      <c r="K434" s="166"/>
      <c r="L434" s="166"/>
      <c r="M434" s="166"/>
      <c r="N434" s="166"/>
      <c r="O434" s="166"/>
      <c r="P434" s="167"/>
      <c r="Q434" s="167"/>
      <c r="R434" s="167"/>
      <c r="S434" s="167"/>
      <c r="T434" s="167"/>
      <c r="U434" s="167"/>
      <c r="V434" s="167"/>
      <c r="W434" s="167"/>
      <c r="X434" s="167"/>
      <c r="Y434" s="168"/>
      <c r="Z434" s="169"/>
      <c r="AA434" s="169"/>
      <c r="AB434" s="170"/>
      <c r="AC434" s="171"/>
      <c r="AD434" s="172"/>
      <c r="AE434" s="172"/>
      <c r="AF434" s="172"/>
      <c r="AG434" s="172"/>
      <c r="AH434" s="173"/>
      <c r="AI434" s="174"/>
      <c r="AJ434" s="174"/>
      <c r="AK434" s="174"/>
      <c r="AL434" s="175"/>
      <c r="AM434" s="176"/>
      <c r="AN434" s="176"/>
      <c r="AO434" s="177"/>
      <c r="AP434" s="178"/>
      <c r="AQ434" s="178"/>
      <c r="AR434" s="178"/>
      <c r="AS434" s="178"/>
      <c r="AT434" s="178"/>
      <c r="AU434" s="178"/>
      <c r="AV434" s="178"/>
      <c r="AW434" s="178"/>
      <c r="AX434" s="178"/>
      <c r="AY434">
        <f>COUNTA($C$434)</f>
        <v>0</v>
      </c>
    </row>
    <row r="435" spans="1:51" ht="30" hidden="1" customHeight="1" x14ac:dyDescent="0.15">
      <c r="A435" s="162">
        <v>24</v>
      </c>
      <c r="B435" s="162">
        <v>1</v>
      </c>
      <c r="C435" s="187"/>
      <c r="D435" s="187"/>
      <c r="E435" s="187"/>
      <c r="F435" s="187"/>
      <c r="G435" s="187"/>
      <c r="H435" s="187"/>
      <c r="I435" s="187"/>
      <c r="J435" s="165"/>
      <c r="K435" s="166"/>
      <c r="L435" s="166"/>
      <c r="M435" s="166"/>
      <c r="N435" s="166"/>
      <c r="O435" s="166"/>
      <c r="P435" s="167"/>
      <c r="Q435" s="167"/>
      <c r="R435" s="167"/>
      <c r="S435" s="167"/>
      <c r="T435" s="167"/>
      <c r="U435" s="167"/>
      <c r="V435" s="167"/>
      <c r="W435" s="167"/>
      <c r="X435" s="167"/>
      <c r="Y435" s="168"/>
      <c r="Z435" s="169"/>
      <c r="AA435" s="169"/>
      <c r="AB435" s="170"/>
      <c r="AC435" s="171"/>
      <c r="AD435" s="172"/>
      <c r="AE435" s="172"/>
      <c r="AF435" s="172"/>
      <c r="AG435" s="172"/>
      <c r="AH435" s="173"/>
      <c r="AI435" s="174"/>
      <c r="AJ435" s="174"/>
      <c r="AK435" s="174"/>
      <c r="AL435" s="175"/>
      <c r="AM435" s="176"/>
      <c r="AN435" s="176"/>
      <c r="AO435" s="177"/>
      <c r="AP435" s="178"/>
      <c r="AQ435" s="178"/>
      <c r="AR435" s="178"/>
      <c r="AS435" s="178"/>
      <c r="AT435" s="178"/>
      <c r="AU435" s="178"/>
      <c r="AV435" s="178"/>
      <c r="AW435" s="178"/>
      <c r="AX435" s="178"/>
      <c r="AY435">
        <f>COUNTA($C$435)</f>
        <v>0</v>
      </c>
    </row>
    <row r="436" spans="1:51" ht="30" hidden="1" customHeight="1" x14ac:dyDescent="0.15">
      <c r="A436" s="162">
        <v>25</v>
      </c>
      <c r="B436" s="162">
        <v>1</v>
      </c>
      <c r="C436" s="187"/>
      <c r="D436" s="187"/>
      <c r="E436" s="187"/>
      <c r="F436" s="187"/>
      <c r="G436" s="187"/>
      <c r="H436" s="187"/>
      <c r="I436" s="187"/>
      <c r="J436" s="165"/>
      <c r="K436" s="166"/>
      <c r="L436" s="166"/>
      <c r="M436" s="166"/>
      <c r="N436" s="166"/>
      <c r="O436" s="166"/>
      <c r="P436" s="167"/>
      <c r="Q436" s="167"/>
      <c r="R436" s="167"/>
      <c r="S436" s="167"/>
      <c r="T436" s="167"/>
      <c r="U436" s="167"/>
      <c r="V436" s="167"/>
      <c r="W436" s="167"/>
      <c r="X436" s="167"/>
      <c r="Y436" s="168"/>
      <c r="Z436" s="169"/>
      <c r="AA436" s="169"/>
      <c r="AB436" s="170"/>
      <c r="AC436" s="171"/>
      <c r="AD436" s="172"/>
      <c r="AE436" s="172"/>
      <c r="AF436" s="172"/>
      <c r="AG436" s="172"/>
      <c r="AH436" s="173"/>
      <c r="AI436" s="174"/>
      <c r="AJ436" s="174"/>
      <c r="AK436" s="174"/>
      <c r="AL436" s="175"/>
      <c r="AM436" s="176"/>
      <c r="AN436" s="176"/>
      <c r="AO436" s="177"/>
      <c r="AP436" s="178"/>
      <c r="AQ436" s="178"/>
      <c r="AR436" s="178"/>
      <c r="AS436" s="178"/>
      <c r="AT436" s="178"/>
      <c r="AU436" s="178"/>
      <c r="AV436" s="178"/>
      <c r="AW436" s="178"/>
      <c r="AX436" s="178"/>
      <c r="AY436">
        <f>COUNTA($C$436)</f>
        <v>0</v>
      </c>
    </row>
    <row r="437" spans="1:51" ht="30" hidden="1" customHeight="1" x14ac:dyDescent="0.15">
      <c r="A437" s="162">
        <v>26</v>
      </c>
      <c r="B437" s="162">
        <v>1</v>
      </c>
      <c r="C437" s="187"/>
      <c r="D437" s="187"/>
      <c r="E437" s="187"/>
      <c r="F437" s="187"/>
      <c r="G437" s="187"/>
      <c r="H437" s="187"/>
      <c r="I437" s="187"/>
      <c r="J437" s="165"/>
      <c r="K437" s="166"/>
      <c r="L437" s="166"/>
      <c r="M437" s="166"/>
      <c r="N437" s="166"/>
      <c r="O437" s="166"/>
      <c r="P437" s="167"/>
      <c r="Q437" s="167"/>
      <c r="R437" s="167"/>
      <c r="S437" s="167"/>
      <c r="T437" s="167"/>
      <c r="U437" s="167"/>
      <c r="V437" s="167"/>
      <c r="W437" s="167"/>
      <c r="X437" s="167"/>
      <c r="Y437" s="168"/>
      <c r="Z437" s="169"/>
      <c r="AA437" s="169"/>
      <c r="AB437" s="170"/>
      <c r="AC437" s="171"/>
      <c r="AD437" s="172"/>
      <c r="AE437" s="172"/>
      <c r="AF437" s="172"/>
      <c r="AG437" s="172"/>
      <c r="AH437" s="173"/>
      <c r="AI437" s="174"/>
      <c r="AJ437" s="174"/>
      <c r="AK437" s="174"/>
      <c r="AL437" s="175"/>
      <c r="AM437" s="176"/>
      <c r="AN437" s="176"/>
      <c r="AO437" s="177"/>
      <c r="AP437" s="178"/>
      <c r="AQ437" s="178"/>
      <c r="AR437" s="178"/>
      <c r="AS437" s="178"/>
      <c r="AT437" s="178"/>
      <c r="AU437" s="178"/>
      <c r="AV437" s="178"/>
      <c r="AW437" s="178"/>
      <c r="AX437" s="178"/>
      <c r="AY437">
        <f>COUNTA($C$437)</f>
        <v>0</v>
      </c>
    </row>
    <row r="438" spans="1:51" ht="30" hidden="1" customHeight="1" x14ac:dyDescent="0.15">
      <c r="A438" s="162">
        <v>27</v>
      </c>
      <c r="B438" s="162">
        <v>1</v>
      </c>
      <c r="C438" s="187"/>
      <c r="D438" s="187"/>
      <c r="E438" s="187"/>
      <c r="F438" s="187"/>
      <c r="G438" s="187"/>
      <c r="H438" s="187"/>
      <c r="I438" s="187"/>
      <c r="J438" s="165"/>
      <c r="K438" s="166"/>
      <c r="L438" s="166"/>
      <c r="M438" s="166"/>
      <c r="N438" s="166"/>
      <c r="O438" s="166"/>
      <c r="P438" s="167"/>
      <c r="Q438" s="167"/>
      <c r="R438" s="167"/>
      <c r="S438" s="167"/>
      <c r="T438" s="167"/>
      <c r="U438" s="167"/>
      <c r="V438" s="167"/>
      <c r="W438" s="167"/>
      <c r="X438" s="167"/>
      <c r="Y438" s="168"/>
      <c r="Z438" s="169"/>
      <c r="AA438" s="169"/>
      <c r="AB438" s="170"/>
      <c r="AC438" s="171"/>
      <c r="AD438" s="172"/>
      <c r="AE438" s="172"/>
      <c r="AF438" s="172"/>
      <c r="AG438" s="172"/>
      <c r="AH438" s="173"/>
      <c r="AI438" s="174"/>
      <c r="AJ438" s="174"/>
      <c r="AK438" s="174"/>
      <c r="AL438" s="175"/>
      <c r="AM438" s="176"/>
      <c r="AN438" s="176"/>
      <c r="AO438" s="177"/>
      <c r="AP438" s="178"/>
      <c r="AQ438" s="178"/>
      <c r="AR438" s="178"/>
      <c r="AS438" s="178"/>
      <c r="AT438" s="178"/>
      <c r="AU438" s="178"/>
      <c r="AV438" s="178"/>
      <c r="AW438" s="178"/>
      <c r="AX438" s="178"/>
      <c r="AY438">
        <f>COUNTA($C$438)</f>
        <v>0</v>
      </c>
    </row>
    <row r="439" spans="1:51" ht="30" hidden="1" customHeight="1" x14ac:dyDescent="0.15">
      <c r="A439" s="162">
        <v>28</v>
      </c>
      <c r="B439" s="162">
        <v>1</v>
      </c>
      <c r="C439" s="187"/>
      <c r="D439" s="187"/>
      <c r="E439" s="187"/>
      <c r="F439" s="187"/>
      <c r="G439" s="187"/>
      <c r="H439" s="187"/>
      <c r="I439" s="187"/>
      <c r="J439" s="165"/>
      <c r="K439" s="166"/>
      <c r="L439" s="166"/>
      <c r="M439" s="166"/>
      <c r="N439" s="166"/>
      <c r="O439" s="166"/>
      <c r="P439" s="167"/>
      <c r="Q439" s="167"/>
      <c r="R439" s="167"/>
      <c r="S439" s="167"/>
      <c r="T439" s="167"/>
      <c r="U439" s="167"/>
      <c r="V439" s="167"/>
      <c r="W439" s="167"/>
      <c r="X439" s="167"/>
      <c r="Y439" s="168"/>
      <c r="Z439" s="169"/>
      <c r="AA439" s="169"/>
      <c r="AB439" s="170"/>
      <c r="AC439" s="171"/>
      <c r="AD439" s="172"/>
      <c r="AE439" s="172"/>
      <c r="AF439" s="172"/>
      <c r="AG439" s="172"/>
      <c r="AH439" s="173"/>
      <c r="AI439" s="174"/>
      <c r="AJ439" s="174"/>
      <c r="AK439" s="174"/>
      <c r="AL439" s="175"/>
      <c r="AM439" s="176"/>
      <c r="AN439" s="176"/>
      <c r="AO439" s="177"/>
      <c r="AP439" s="178"/>
      <c r="AQ439" s="178"/>
      <c r="AR439" s="178"/>
      <c r="AS439" s="178"/>
      <c r="AT439" s="178"/>
      <c r="AU439" s="178"/>
      <c r="AV439" s="178"/>
      <c r="AW439" s="178"/>
      <c r="AX439" s="178"/>
      <c r="AY439">
        <f>COUNTA($C$439)</f>
        <v>0</v>
      </c>
    </row>
    <row r="440" spans="1:51" ht="30" hidden="1" customHeight="1" x14ac:dyDescent="0.15">
      <c r="A440" s="162">
        <v>29</v>
      </c>
      <c r="B440" s="162">
        <v>1</v>
      </c>
      <c r="C440" s="187"/>
      <c r="D440" s="187"/>
      <c r="E440" s="187"/>
      <c r="F440" s="187"/>
      <c r="G440" s="187"/>
      <c r="H440" s="187"/>
      <c r="I440" s="187"/>
      <c r="J440" s="165"/>
      <c r="K440" s="166"/>
      <c r="L440" s="166"/>
      <c r="M440" s="166"/>
      <c r="N440" s="166"/>
      <c r="O440" s="166"/>
      <c r="P440" s="167"/>
      <c r="Q440" s="167"/>
      <c r="R440" s="167"/>
      <c r="S440" s="167"/>
      <c r="T440" s="167"/>
      <c r="U440" s="167"/>
      <c r="V440" s="167"/>
      <c r="W440" s="167"/>
      <c r="X440" s="167"/>
      <c r="Y440" s="168"/>
      <c r="Z440" s="169"/>
      <c r="AA440" s="169"/>
      <c r="AB440" s="170"/>
      <c r="AC440" s="171"/>
      <c r="AD440" s="172"/>
      <c r="AE440" s="172"/>
      <c r="AF440" s="172"/>
      <c r="AG440" s="172"/>
      <c r="AH440" s="173"/>
      <c r="AI440" s="174"/>
      <c r="AJ440" s="174"/>
      <c r="AK440" s="174"/>
      <c r="AL440" s="175"/>
      <c r="AM440" s="176"/>
      <c r="AN440" s="176"/>
      <c r="AO440" s="177"/>
      <c r="AP440" s="178"/>
      <c r="AQ440" s="178"/>
      <c r="AR440" s="178"/>
      <c r="AS440" s="178"/>
      <c r="AT440" s="178"/>
      <c r="AU440" s="178"/>
      <c r="AV440" s="178"/>
      <c r="AW440" s="178"/>
      <c r="AX440" s="178"/>
      <c r="AY440">
        <f>COUNTA($C$440)</f>
        <v>0</v>
      </c>
    </row>
    <row r="441" spans="1:51" ht="30" hidden="1" customHeight="1" x14ac:dyDescent="0.15">
      <c r="A441" s="162">
        <v>30</v>
      </c>
      <c r="B441" s="162">
        <v>1</v>
      </c>
      <c r="C441" s="187"/>
      <c r="D441" s="187"/>
      <c r="E441" s="187"/>
      <c r="F441" s="187"/>
      <c r="G441" s="187"/>
      <c r="H441" s="187"/>
      <c r="I441" s="187"/>
      <c r="J441" s="165"/>
      <c r="K441" s="166"/>
      <c r="L441" s="166"/>
      <c r="M441" s="166"/>
      <c r="N441" s="166"/>
      <c r="O441" s="166"/>
      <c r="P441" s="167"/>
      <c r="Q441" s="167"/>
      <c r="R441" s="167"/>
      <c r="S441" s="167"/>
      <c r="T441" s="167"/>
      <c r="U441" s="167"/>
      <c r="V441" s="167"/>
      <c r="W441" s="167"/>
      <c r="X441" s="167"/>
      <c r="Y441" s="168"/>
      <c r="Z441" s="169"/>
      <c r="AA441" s="169"/>
      <c r="AB441" s="170"/>
      <c r="AC441" s="171"/>
      <c r="AD441" s="172"/>
      <c r="AE441" s="172"/>
      <c r="AF441" s="172"/>
      <c r="AG441" s="172"/>
      <c r="AH441" s="173"/>
      <c r="AI441" s="174"/>
      <c r="AJ441" s="174"/>
      <c r="AK441" s="174"/>
      <c r="AL441" s="175"/>
      <c r="AM441" s="176"/>
      <c r="AN441" s="176"/>
      <c r="AO441" s="177"/>
      <c r="AP441" s="178"/>
      <c r="AQ441" s="178"/>
      <c r="AR441" s="178"/>
      <c r="AS441" s="178"/>
      <c r="AT441" s="178"/>
      <c r="AU441" s="178"/>
      <c r="AV441" s="178"/>
      <c r="AW441" s="178"/>
      <c r="AX441" s="178"/>
      <c r="AY441">
        <f>COUNTA($C$441)</f>
        <v>0</v>
      </c>
    </row>
    <row r="442" spans="1:51" ht="24.75" customHeight="1" x14ac:dyDescent="0.15">
      <c r="A442" s="42"/>
      <c r="B442" s="42"/>
      <c r="C442" s="42"/>
      <c r="D442" s="42"/>
      <c r="E442" s="42"/>
      <c r="F442" s="42"/>
      <c r="G442" s="42"/>
      <c r="H442" s="42"/>
      <c r="I442" s="42"/>
      <c r="J442" s="43"/>
      <c r="K442" s="43"/>
      <c r="L442" s="43"/>
      <c r="M442" s="43"/>
      <c r="N442" s="43"/>
      <c r="O442" s="43"/>
      <c r="P442" s="44"/>
      <c r="Q442" s="44"/>
      <c r="R442" s="44"/>
      <c r="S442" s="44"/>
      <c r="T442" s="44"/>
      <c r="U442" s="44"/>
      <c r="V442" s="44"/>
      <c r="W442" s="44"/>
      <c r="X442" s="44"/>
      <c r="Y442" s="45"/>
      <c r="Z442" s="45"/>
      <c r="AA442" s="45"/>
      <c r="AB442" s="45"/>
      <c r="AC442" s="45"/>
      <c r="AD442" s="45"/>
      <c r="AE442" s="45"/>
      <c r="AF442" s="45"/>
      <c r="AG442" s="45"/>
      <c r="AH442" s="45"/>
      <c r="AI442" s="45"/>
      <c r="AJ442" s="45"/>
      <c r="AK442" s="45"/>
      <c r="AL442" s="45"/>
      <c r="AM442" s="45"/>
      <c r="AN442" s="45"/>
      <c r="AO442" s="45"/>
      <c r="AP442" s="44"/>
      <c r="AQ442" s="44"/>
      <c r="AR442" s="44"/>
      <c r="AS442" s="44"/>
      <c r="AT442" s="44"/>
      <c r="AU442" s="44"/>
      <c r="AV442" s="44"/>
      <c r="AW442" s="44"/>
      <c r="AX442" s="44"/>
      <c r="AY442">
        <f>COUNTA($C$445)</f>
        <v>1</v>
      </c>
    </row>
    <row r="443" spans="1:51" ht="24.75" customHeight="1" x14ac:dyDescent="0.15">
      <c r="A443" s="42"/>
      <c r="B443" s="46" t="s">
        <v>263</v>
      </c>
      <c r="C443" s="42"/>
      <c r="D443" s="42"/>
      <c r="E443" s="42"/>
      <c r="F443" s="42"/>
      <c r="G443" s="42"/>
      <c r="H443" s="42"/>
      <c r="I443" s="42"/>
      <c r="J443" s="42"/>
      <c r="K443" s="42"/>
      <c r="L443" s="42"/>
      <c r="M443" s="42"/>
      <c r="N443" s="42"/>
      <c r="O443" s="42"/>
      <c r="P443" s="47"/>
      <c r="Q443" s="47"/>
      <c r="R443" s="47"/>
      <c r="S443" s="47"/>
      <c r="T443" s="47"/>
      <c r="U443" s="47"/>
      <c r="V443" s="47"/>
      <c r="W443" s="47"/>
      <c r="X443" s="47"/>
      <c r="Y443" s="48"/>
      <c r="Z443" s="48"/>
      <c r="AA443" s="48"/>
      <c r="AB443" s="48"/>
      <c r="AC443" s="48"/>
      <c r="AD443" s="48"/>
      <c r="AE443" s="48"/>
      <c r="AF443" s="48"/>
      <c r="AG443" s="48"/>
      <c r="AH443" s="48"/>
      <c r="AI443" s="48"/>
      <c r="AJ443" s="48"/>
      <c r="AK443" s="48"/>
      <c r="AL443" s="48"/>
      <c r="AM443" s="48"/>
      <c r="AN443" s="48"/>
      <c r="AO443" s="48"/>
      <c r="AP443" s="47"/>
      <c r="AQ443" s="47"/>
      <c r="AR443" s="47"/>
      <c r="AS443" s="47"/>
      <c r="AT443" s="47"/>
      <c r="AU443" s="47"/>
      <c r="AV443" s="47"/>
      <c r="AW443" s="47"/>
      <c r="AX443" s="47"/>
      <c r="AY443">
        <f>$AY$442</f>
        <v>1</v>
      </c>
    </row>
    <row r="444" spans="1:51" ht="59.25" customHeight="1" x14ac:dyDescent="0.15">
      <c r="A444" s="192"/>
      <c r="B444" s="192"/>
      <c r="C444" s="192" t="s">
        <v>252</v>
      </c>
      <c r="D444" s="192"/>
      <c r="E444" s="192"/>
      <c r="F444" s="192"/>
      <c r="G444" s="192"/>
      <c r="H444" s="192"/>
      <c r="I444" s="192"/>
      <c r="J444" s="185" t="s">
        <v>253</v>
      </c>
      <c r="K444" s="193"/>
      <c r="L444" s="193"/>
      <c r="M444" s="193"/>
      <c r="N444" s="193"/>
      <c r="O444" s="193"/>
      <c r="P444" s="194" t="s">
        <v>254</v>
      </c>
      <c r="Q444" s="194"/>
      <c r="R444" s="194"/>
      <c r="S444" s="194"/>
      <c r="T444" s="194"/>
      <c r="U444" s="194"/>
      <c r="V444" s="194"/>
      <c r="W444" s="194"/>
      <c r="X444" s="194"/>
      <c r="Y444" s="195" t="s">
        <v>255</v>
      </c>
      <c r="Z444" s="196"/>
      <c r="AA444" s="196"/>
      <c r="AB444" s="196"/>
      <c r="AC444" s="185" t="s">
        <v>256</v>
      </c>
      <c r="AD444" s="185"/>
      <c r="AE444" s="185"/>
      <c r="AF444" s="185"/>
      <c r="AG444" s="185"/>
      <c r="AH444" s="195" t="s">
        <v>257</v>
      </c>
      <c r="AI444" s="192"/>
      <c r="AJ444" s="192"/>
      <c r="AK444" s="192"/>
      <c r="AL444" s="192" t="s">
        <v>258</v>
      </c>
      <c r="AM444" s="192"/>
      <c r="AN444" s="192"/>
      <c r="AO444" s="197"/>
      <c r="AP444" s="185" t="s">
        <v>259</v>
      </c>
      <c r="AQ444" s="185"/>
      <c r="AR444" s="185"/>
      <c r="AS444" s="185"/>
      <c r="AT444" s="185"/>
      <c r="AU444" s="185"/>
      <c r="AV444" s="185"/>
      <c r="AW444" s="185"/>
      <c r="AX444" s="185"/>
      <c r="AY444">
        <f>$AY$442</f>
        <v>1</v>
      </c>
    </row>
    <row r="445" spans="1:51" ht="30" customHeight="1" x14ac:dyDescent="0.15">
      <c r="A445" s="162">
        <v>1</v>
      </c>
      <c r="B445" s="162">
        <v>1</v>
      </c>
      <c r="C445" s="1321" t="s">
        <v>264</v>
      </c>
      <c r="D445" s="1322" t="s">
        <v>265</v>
      </c>
      <c r="E445" s="1322" t="s">
        <v>265</v>
      </c>
      <c r="F445" s="1322" t="s">
        <v>265</v>
      </c>
      <c r="G445" s="1322" t="s">
        <v>265</v>
      </c>
      <c r="H445" s="1322" t="s">
        <v>265</v>
      </c>
      <c r="I445" s="1323" t="s">
        <v>265</v>
      </c>
      <c r="J445" s="1324">
        <v>6290005001100</v>
      </c>
      <c r="K445" s="1325"/>
      <c r="L445" s="1325"/>
      <c r="M445" s="1325"/>
      <c r="N445" s="1325"/>
      <c r="O445" s="1325"/>
      <c r="P445" s="1326" t="s">
        <v>266</v>
      </c>
      <c r="Q445" s="1327"/>
      <c r="R445" s="1327"/>
      <c r="S445" s="1327"/>
      <c r="T445" s="1327"/>
      <c r="U445" s="1327"/>
      <c r="V445" s="1327"/>
      <c r="W445" s="1327"/>
      <c r="X445" s="1327"/>
      <c r="Y445" s="1328">
        <v>213</v>
      </c>
      <c r="Z445" s="1329"/>
      <c r="AA445" s="1329"/>
      <c r="AB445" s="1330"/>
      <c r="AC445" s="1331" t="s">
        <v>262</v>
      </c>
      <c r="AD445" s="1332"/>
      <c r="AE445" s="1332"/>
      <c r="AF445" s="1332"/>
      <c r="AG445" s="1332"/>
      <c r="AH445" s="1328">
        <v>1</v>
      </c>
      <c r="AI445" s="1329"/>
      <c r="AJ445" s="1329"/>
      <c r="AK445" s="1330"/>
      <c r="AL445" s="219">
        <v>100</v>
      </c>
      <c r="AM445" s="220"/>
      <c r="AN445" s="220"/>
      <c r="AO445" s="221"/>
      <c r="AP445" s="1320" t="s">
        <v>1</v>
      </c>
      <c r="AQ445" s="1320"/>
      <c r="AR445" s="1320"/>
      <c r="AS445" s="1320"/>
      <c r="AT445" s="1320"/>
      <c r="AU445" s="1320"/>
      <c r="AV445" s="1320"/>
      <c r="AW445" s="1320"/>
      <c r="AX445" s="1320"/>
      <c r="AY445">
        <f>$AY$442</f>
        <v>1</v>
      </c>
    </row>
    <row r="446" spans="1:51" ht="30" customHeight="1" x14ac:dyDescent="0.15">
      <c r="A446" s="162">
        <v>2</v>
      </c>
      <c r="B446" s="162">
        <v>1</v>
      </c>
      <c r="C446" s="1321" t="s">
        <v>267</v>
      </c>
      <c r="D446" s="1322" t="s">
        <v>268</v>
      </c>
      <c r="E446" s="1322" t="s">
        <v>268</v>
      </c>
      <c r="F446" s="1322" t="s">
        <v>268</v>
      </c>
      <c r="G446" s="1322" t="s">
        <v>268</v>
      </c>
      <c r="H446" s="1322" t="s">
        <v>268</v>
      </c>
      <c r="I446" s="1323" t="s">
        <v>268</v>
      </c>
      <c r="J446" s="1333">
        <v>3260005009000</v>
      </c>
      <c r="K446" s="1334"/>
      <c r="L446" s="1334"/>
      <c r="M446" s="1334"/>
      <c r="N446" s="1334"/>
      <c r="O446" s="1335"/>
      <c r="P446" s="1326" t="s">
        <v>266</v>
      </c>
      <c r="Q446" s="1327"/>
      <c r="R446" s="1327"/>
      <c r="S446" s="1327"/>
      <c r="T446" s="1327"/>
      <c r="U446" s="1327"/>
      <c r="V446" s="1327"/>
      <c r="W446" s="1327"/>
      <c r="X446" s="1327"/>
      <c r="Y446" s="1328">
        <v>173</v>
      </c>
      <c r="Z446" s="1329"/>
      <c r="AA446" s="1329"/>
      <c r="AB446" s="1330"/>
      <c r="AC446" s="1331" t="s">
        <v>262</v>
      </c>
      <c r="AD446" s="1332"/>
      <c r="AE446" s="1332"/>
      <c r="AF446" s="1332"/>
      <c r="AG446" s="1332"/>
      <c r="AH446" s="1328">
        <v>1</v>
      </c>
      <c r="AI446" s="1329"/>
      <c r="AJ446" s="1329"/>
      <c r="AK446" s="1330"/>
      <c r="AL446" s="219">
        <v>100</v>
      </c>
      <c r="AM446" s="220"/>
      <c r="AN446" s="220"/>
      <c r="AO446" s="221"/>
      <c r="AP446" s="1320" t="s">
        <v>1</v>
      </c>
      <c r="AQ446" s="1320"/>
      <c r="AR446" s="1320"/>
      <c r="AS446" s="1320"/>
      <c r="AT446" s="1320"/>
      <c r="AU446" s="1320"/>
      <c r="AV446" s="1320"/>
      <c r="AW446" s="1320"/>
      <c r="AX446" s="1320"/>
      <c r="AY446">
        <f>COUNTA($C$446)</f>
        <v>1</v>
      </c>
    </row>
    <row r="447" spans="1:51" ht="30" customHeight="1" x14ac:dyDescent="0.15">
      <c r="A447" s="162">
        <v>3</v>
      </c>
      <c r="B447" s="162">
        <v>1</v>
      </c>
      <c r="C447" s="1321" t="s">
        <v>269</v>
      </c>
      <c r="D447" s="1322" t="s">
        <v>270</v>
      </c>
      <c r="E447" s="1322" t="s">
        <v>270</v>
      </c>
      <c r="F447" s="1322" t="s">
        <v>270</v>
      </c>
      <c r="G447" s="1322" t="s">
        <v>270</v>
      </c>
      <c r="H447" s="1322" t="s">
        <v>270</v>
      </c>
      <c r="I447" s="1323" t="s">
        <v>270</v>
      </c>
      <c r="J447" s="1324">
        <v>4030005000609</v>
      </c>
      <c r="K447" s="1325"/>
      <c r="L447" s="1325"/>
      <c r="M447" s="1325"/>
      <c r="N447" s="1325"/>
      <c r="O447" s="1325"/>
      <c r="P447" s="1326" t="s">
        <v>266</v>
      </c>
      <c r="Q447" s="1327"/>
      <c r="R447" s="1327"/>
      <c r="S447" s="1327"/>
      <c r="T447" s="1327"/>
      <c r="U447" s="1327"/>
      <c r="V447" s="1327"/>
      <c r="W447" s="1327"/>
      <c r="X447" s="1327"/>
      <c r="Y447" s="1328">
        <v>139</v>
      </c>
      <c r="Z447" s="1329"/>
      <c r="AA447" s="1329"/>
      <c r="AB447" s="1330"/>
      <c r="AC447" s="1331" t="s">
        <v>262</v>
      </c>
      <c r="AD447" s="1332"/>
      <c r="AE447" s="1332"/>
      <c r="AF447" s="1332"/>
      <c r="AG447" s="1332"/>
      <c r="AH447" s="1328">
        <v>1</v>
      </c>
      <c r="AI447" s="1329"/>
      <c r="AJ447" s="1329"/>
      <c r="AK447" s="1330"/>
      <c r="AL447" s="219">
        <v>100</v>
      </c>
      <c r="AM447" s="220"/>
      <c r="AN447" s="220"/>
      <c r="AO447" s="221"/>
      <c r="AP447" s="1320" t="s">
        <v>1</v>
      </c>
      <c r="AQ447" s="1320"/>
      <c r="AR447" s="1320"/>
      <c r="AS447" s="1320"/>
      <c r="AT447" s="1320"/>
      <c r="AU447" s="1320"/>
      <c r="AV447" s="1320"/>
      <c r="AW447" s="1320"/>
      <c r="AX447" s="1320"/>
      <c r="AY447">
        <f>COUNTA($C$447)</f>
        <v>1</v>
      </c>
    </row>
    <row r="448" spans="1:51" ht="30" customHeight="1" x14ac:dyDescent="0.15">
      <c r="A448" s="162">
        <v>4</v>
      </c>
      <c r="B448" s="162">
        <v>1</v>
      </c>
      <c r="C448" s="1321" t="s">
        <v>271</v>
      </c>
      <c r="D448" s="1322" t="s">
        <v>272</v>
      </c>
      <c r="E448" s="1322" t="s">
        <v>272</v>
      </c>
      <c r="F448" s="1322" t="s">
        <v>272</v>
      </c>
      <c r="G448" s="1322" t="s">
        <v>272</v>
      </c>
      <c r="H448" s="1322" t="s">
        <v>272</v>
      </c>
      <c r="I448" s="1323" t="s">
        <v>272</v>
      </c>
      <c r="J448" s="1324">
        <v>2010005004555</v>
      </c>
      <c r="K448" s="1325"/>
      <c r="L448" s="1325"/>
      <c r="M448" s="1325"/>
      <c r="N448" s="1325"/>
      <c r="O448" s="1325"/>
      <c r="P448" s="1326" t="s">
        <v>266</v>
      </c>
      <c r="Q448" s="1327"/>
      <c r="R448" s="1327"/>
      <c r="S448" s="1327"/>
      <c r="T448" s="1327"/>
      <c r="U448" s="1327"/>
      <c r="V448" s="1327"/>
      <c r="W448" s="1327"/>
      <c r="X448" s="1327"/>
      <c r="Y448" s="1328">
        <v>137</v>
      </c>
      <c r="Z448" s="1329"/>
      <c r="AA448" s="1329"/>
      <c r="AB448" s="1330"/>
      <c r="AC448" s="1331" t="s">
        <v>262</v>
      </c>
      <c r="AD448" s="1332"/>
      <c r="AE448" s="1332"/>
      <c r="AF448" s="1332"/>
      <c r="AG448" s="1332"/>
      <c r="AH448" s="1328">
        <v>1</v>
      </c>
      <c r="AI448" s="1329"/>
      <c r="AJ448" s="1329"/>
      <c r="AK448" s="1330"/>
      <c r="AL448" s="219">
        <v>100</v>
      </c>
      <c r="AM448" s="220"/>
      <c r="AN448" s="220"/>
      <c r="AO448" s="221"/>
      <c r="AP448" s="1320" t="s">
        <v>1</v>
      </c>
      <c r="AQ448" s="1320"/>
      <c r="AR448" s="1320"/>
      <c r="AS448" s="1320"/>
      <c r="AT448" s="1320"/>
      <c r="AU448" s="1320"/>
      <c r="AV448" s="1320"/>
      <c r="AW448" s="1320"/>
      <c r="AX448" s="1320"/>
      <c r="AY448">
        <f>COUNTA($C$448)</f>
        <v>1</v>
      </c>
    </row>
    <row r="449" spans="1:51" ht="51" customHeight="1" x14ac:dyDescent="0.15">
      <c r="A449" s="162">
        <v>5</v>
      </c>
      <c r="B449" s="162">
        <v>1</v>
      </c>
      <c r="C449" s="1321" t="s">
        <v>273</v>
      </c>
      <c r="D449" s="1322" t="s">
        <v>270</v>
      </c>
      <c r="E449" s="1322" t="s">
        <v>270</v>
      </c>
      <c r="F449" s="1322" t="s">
        <v>270</v>
      </c>
      <c r="G449" s="1322" t="s">
        <v>270</v>
      </c>
      <c r="H449" s="1322" t="s">
        <v>270</v>
      </c>
      <c r="I449" s="1323" t="s">
        <v>270</v>
      </c>
      <c r="J449" s="1324">
        <v>3050005012677</v>
      </c>
      <c r="K449" s="1325"/>
      <c r="L449" s="1325"/>
      <c r="M449" s="1325"/>
      <c r="N449" s="1325"/>
      <c r="O449" s="1325"/>
      <c r="P449" s="1326" t="s">
        <v>266</v>
      </c>
      <c r="Q449" s="1327"/>
      <c r="R449" s="1327"/>
      <c r="S449" s="1327"/>
      <c r="T449" s="1327"/>
      <c r="U449" s="1327"/>
      <c r="V449" s="1327"/>
      <c r="W449" s="1327"/>
      <c r="X449" s="1327"/>
      <c r="Y449" s="1328">
        <v>136</v>
      </c>
      <c r="Z449" s="1329"/>
      <c r="AA449" s="1329"/>
      <c r="AB449" s="1330"/>
      <c r="AC449" s="1331" t="s">
        <v>262</v>
      </c>
      <c r="AD449" s="1332"/>
      <c r="AE449" s="1332"/>
      <c r="AF449" s="1332"/>
      <c r="AG449" s="1332"/>
      <c r="AH449" s="1328">
        <v>1</v>
      </c>
      <c r="AI449" s="1329"/>
      <c r="AJ449" s="1329"/>
      <c r="AK449" s="1330"/>
      <c r="AL449" s="219">
        <v>100</v>
      </c>
      <c r="AM449" s="220"/>
      <c r="AN449" s="220"/>
      <c r="AO449" s="221"/>
      <c r="AP449" s="1320" t="s">
        <v>1</v>
      </c>
      <c r="AQ449" s="1320"/>
      <c r="AR449" s="1320"/>
      <c r="AS449" s="1320"/>
      <c r="AT449" s="1320"/>
      <c r="AU449" s="1320"/>
      <c r="AV449" s="1320"/>
      <c r="AW449" s="1320"/>
      <c r="AX449" s="1320"/>
      <c r="AY449">
        <f>COUNTA($C$449)</f>
        <v>1</v>
      </c>
    </row>
    <row r="450" spans="1:51" ht="30" customHeight="1" x14ac:dyDescent="0.15">
      <c r="A450" s="162">
        <v>6</v>
      </c>
      <c r="B450" s="162">
        <v>1</v>
      </c>
      <c r="C450" s="1321" t="s">
        <v>274</v>
      </c>
      <c r="D450" s="1322"/>
      <c r="E450" s="1322"/>
      <c r="F450" s="1322"/>
      <c r="G450" s="1322"/>
      <c r="H450" s="1322"/>
      <c r="I450" s="1323"/>
      <c r="J450" s="1333">
        <v>2020005009776</v>
      </c>
      <c r="K450" s="1334"/>
      <c r="L450" s="1334"/>
      <c r="M450" s="1334"/>
      <c r="N450" s="1334"/>
      <c r="O450" s="1335"/>
      <c r="P450" s="1326" t="s">
        <v>266</v>
      </c>
      <c r="Q450" s="1327"/>
      <c r="R450" s="1327"/>
      <c r="S450" s="1327"/>
      <c r="T450" s="1327"/>
      <c r="U450" s="1327"/>
      <c r="V450" s="1327"/>
      <c r="W450" s="1327"/>
      <c r="X450" s="1327"/>
      <c r="Y450" s="1328">
        <v>110</v>
      </c>
      <c r="Z450" s="1329"/>
      <c r="AA450" s="1329"/>
      <c r="AB450" s="1330"/>
      <c r="AC450" s="1331" t="s">
        <v>262</v>
      </c>
      <c r="AD450" s="1332"/>
      <c r="AE450" s="1332"/>
      <c r="AF450" s="1332"/>
      <c r="AG450" s="1332"/>
      <c r="AH450" s="1328">
        <v>1</v>
      </c>
      <c r="AI450" s="1329"/>
      <c r="AJ450" s="1329"/>
      <c r="AK450" s="1330"/>
      <c r="AL450" s="219">
        <v>100</v>
      </c>
      <c r="AM450" s="220"/>
      <c r="AN450" s="220"/>
      <c r="AO450" s="221"/>
      <c r="AP450" s="1320" t="s">
        <v>1</v>
      </c>
      <c r="AQ450" s="1320"/>
      <c r="AR450" s="1320"/>
      <c r="AS450" s="1320"/>
      <c r="AT450" s="1320"/>
      <c r="AU450" s="1320"/>
      <c r="AV450" s="1320"/>
      <c r="AW450" s="1320"/>
      <c r="AX450" s="1320"/>
      <c r="AY450">
        <f>COUNTA($C$450)</f>
        <v>1</v>
      </c>
    </row>
    <row r="451" spans="1:51" ht="45.75" customHeight="1" x14ac:dyDescent="0.15">
      <c r="A451" s="162">
        <v>7</v>
      </c>
      <c r="B451" s="162">
        <v>1</v>
      </c>
      <c r="C451" s="1321" t="s">
        <v>275</v>
      </c>
      <c r="D451" s="1322"/>
      <c r="E451" s="1322"/>
      <c r="F451" s="1322"/>
      <c r="G451" s="1322"/>
      <c r="H451" s="1322"/>
      <c r="I451" s="1323"/>
      <c r="J451" s="1324">
        <v>8430005010555</v>
      </c>
      <c r="K451" s="1325"/>
      <c r="L451" s="1325"/>
      <c r="M451" s="1325"/>
      <c r="N451" s="1325"/>
      <c r="O451" s="1325"/>
      <c r="P451" s="1326" t="s">
        <v>266</v>
      </c>
      <c r="Q451" s="1327"/>
      <c r="R451" s="1327"/>
      <c r="S451" s="1327"/>
      <c r="T451" s="1327"/>
      <c r="U451" s="1327"/>
      <c r="V451" s="1327"/>
      <c r="W451" s="1327"/>
      <c r="X451" s="1327"/>
      <c r="Y451" s="1328">
        <v>109</v>
      </c>
      <c r="Z451" s="1329"/>
      <c r="AA451" s="1329"/>
      <c r="AB451" s="1330"/>
      <c r="AC451" s="1331" t="s">
        <v>262</v>
      </c>
      <c r="AD451" s="1332"/>
      <c r="AE451" s="1332"/>
      <c r="AF451" s="1332"/>
      <c r="AG451" s="1332"/>
      <c r="AH451" s="1328">
        <v>1</v>
      </c>
      <c r="AI451" s="1329"/>
      <c r="AJ451" s="1329"/>
      <c r="AK451" s="1330"/>
      <c r="AL451" s="219">
        <v>100</v>
      </c>
      <c r="AM451" s="220"/>
      <c r="AN451" s="220"/>
      <c r="AO451" s="221"/>
      <c r="AP451" s="1320" t="s">
        <v>1</v>
      </c>
      <c r="AQ451" s="1320"/>
      <c r="AR451" s="1320"/>
      <c r="AS451" s="1320"/>
      <c r="AT451" s="1320"/>
      <c r="AU451" s="1320"/>
      <c r="AV451" s="1320"/>
      <c r="AW451" s="1320"/>
      <c r="AX451" s="1320"/>
      <c r="AY451">
        <f>COUNTA($C$451)</f>
        <v>1</v>
      </c>
    </row>
    <row r="452" spans="1:51" ht="30" customHeight="1" x14ac:dyDescent="0.15">
      <c r="A452" s="162">
        <v>8</v>
      </c>
      <c r="B452" s="162">
        <v>1</v>
      </c>
      <c r="C452" s="1321" t="s">
        <v>276</v>
      </c>
      <c r="D452" s="1322"/>
      <c r="E452" s="1322"/>
      <c r="F452" s="1322"/>
      <c r="G452" s="1322"/>
      <c r="H452" s="1322"/>
      <c r="I452" s="1323"/>
      <c r="J452" s="1333">
        <v>4360005000501</v>
      </c>
      <c r="K452" s="1334"/>
      <c r="L452" s="1334"/>
      <c r="M452" s="1334"/>
      <c r="N452" s="1334"/>
      <c r="O452" s="1335"/>
      <c r="P452" s="1326" t="s">
        <v>266</v>
      </c>
      <c r="Q452" s="1327"/>
      <c r="R452" s="1327"/>
      <c r="S452" s="1327"/>
      <c r="T452" s="1327"/>
      <c r="U452" s="1327"/>
      <c r="V452" s="1327"/>
      <c r="W452" s="1327"/>
      <c r="X452" s="1327"/>
      <c r="Y452" s="1328">
        <v>108</v>
      </c>
      <c r="Z452" s="1329"/>
      <c r="AA452" s="1329"/>
      <c r="AB452" s="1330"/>
      <c r="AC452" s="1331" t="s">
        <v>262</v>
      </c>
      <c r="AD452" s="1332"/>
      <c r="AE452" s="1332"/>
      <c r="AF452" s="1332"/>
      <c r="AG452" s="1332"/>
      <c r="AH452" s="1328">
        <v>1</v>
      </c>
      <c r="AI452" s="1329"/>
      <c r="AJ452" s="1329"/>
      <c r="AK452" s="1330"/>
      <c r="AL452" s="219">
        <v>100</v>
      </c>
      <c r="AM452" s="220"/>
      <c r="AN452" s="220"/>
      <c r="AO452" s="221"/>
      <c r="AP452" s="1320" t="s">
        <v>1</v>
      </c>
      <c r="AQ452" s="1320"/>
      <c r="AR452" s="1320"/>
      <c r="AS452" s="1320"/>
      <c r="AT452" s="1320"/>
      <c r="AU452" s="1320"/>
      <c r="AV452" s="1320"/>
      <c r="AW452" s="1320"/>
      <c r="AX452" s="1320"/>
      <c r="AY452">
        <f>COUNTA($C$452)</f>
        <v>1</v>
      </c>
    </row>
    <row r="453" spans="1:51" ht="30" customHeight="1" x14ac:dyDescent="0.15">
      <c r="A453" s="162">
        <v>9</v>
      </c>
      <c r="B453" s="162">
        <v>1</v>
      </c>
      <c r="C453" s="1321" t="s">
        <v>277</v>
      </c>
      <c r="D453" s="1322"/>
      <c r="E453" s="1322"/>
      <c r="F453" s="1322"/>
      <c r="G453" s="1322"/>
      <c r="H453" s="1322"/>
      <c r="I453" s="1323"/>
      <c r="J453" s="1333">
        <v>9180005014358</v>
      </c>
      <c r="K453" s="1334"/>
      <c r="L453" s="1334"/>
      <c r="M453" s="1334"/>
      <c r="N453" s="1334"/>
      <c r="O453" s="1335"/>
      <c r="P453" s="1336" t="s">
        <v>266</v>
      </c>
      <c r="Q453" s="1337"/>
      <c r="R453" s="1337"/>
      <c r="S453" s="1337"/>
      <c r="T453" s="1337"/>
      <c r="U453" s="1337"/>
      <c r="V453" s="1337"/>
      <c r="W453" s="1337"/>
      <c r="X453" s="1338"/>
      <c r="Y453" s="1328">
        <v>99</v>
      </c>
      <c r="Z453" s="1329"/>
      <c r="AA453" s="1329"/>
      <c r="AB453" s="1330"/>
      <c r="AC453" s="1331" t="s">
        <v>262</v>
      </c>
      <c r="AD453" s="1332"/>
      <c r="AE453" s="1332"/>
      <c r="AF453" s="1332"/>
      <c r="AG453" s="1332"/>
      <c r="AH453" s="1328">
        <v>1</v>
      </c>
      <c r="AI453" s="1329"/>
      <c r="AJ453" s="1329"/>
      <c r="AK453" s="1330"/>
      <c r="AL453" s="219">
        <v>100</v>
      </c>
      <c r="AM453" s="220"/>
      <c r="AN453" s="220"/>
      <c r="AO453" s="221"/>
      <c r="AP453" s="1320" t="s">
        <v>1</v>
      </c>
      <c r="AQ453" s="1320"/>
      <c r="AR453" s="1320"/>
      <c r="AS453" s="1320"/>
      <c r="AT453" s="1320"/>
      <c r="AU453" s="1320"/>
      <c r="AV453" s="1320"/>
      <c r="AW453" s="1320"/>
      <c r="AX453" s="1320"/>
      <c r="AY453">
        <f>COUNTA($C$453)</f>
        <v>1</v>
      </c>
    </row>
    <row r="454" spans="1:51" ht="30" customHeight="1" x14ac:dyDescent="0.15">
      <c r="A454" s="162">
        <v>10</v>
      </c>
      <c r="B454" s="162">
        <v>1</v>
      </c>
      <c r="C454" s="1321" t="s">
        <v>278</v>
      </c>
      <c r="D454" s="1322"/>
      <c r="E454" s="1322"/>
      <c r="F454" s="1322"/>
      <c r="G454" s="1322"/>
      <c r="H454" s="1322"/>
      <c r="I454" s="1323"/>
      <c r="J454" s="1333">
        <v>8330005003940</v>
      </c>
      <c r="K454" s="1334"/>
      <c r="L454" s="1334"/>
      <c r="M454" s="1334"/>
      <c r="N454" s="1334"/>
      <c r="O454" s="1335"/>
      <c r="P454" s="1336" t="s">
        <v>266</v>
      </c>
      <c r="Q454" s="1337"/>
      <c r="R454" s="1337"/>
      <c r="S454" s="1337"/>
      <c r="T454" s="1337"/>
      <c r="U454" s="1337"/>
      <c r="V454" s="1337"/>
      <c r="W454" s="1337"/>
      <c r="X454" s="1338"/>
      <c r="Y454" s="1328">
        <v>95</v>
      </c>
      <c r="Z454" s="1329"/>
      <c r="AA454" s="1329"/>
      <c r="AB454" s="1330"/>
      <c r="AC454" s="1331" t="s">
        <v>262</v>
      </c>
      <c r="AD454" s="1332"/>
      <c r="AE454" s="1332"/>
      <c r="AF454" s="1332"/>
      <c r="AG454" s="1332"/>
      <c r="AH454" s="1328">
        <v>1</v>
      </c>
      <c r="AI454" s="1329"/>
      <c r="AJ454" s="1329"/>
      <c r="AK454" s="1330"/>
      <c r="AL454" s="219">
        <v>100</v>
      </c>
      <c r="AM454" s="220"/>
      <c r="AN454" s="220"/>
      <c r="AO454" s="221"/>
      <c r="AP454" s="1320" t="s">
        <v>1</v>
      </c>
      <c r="AQ454" s="1320"/>
      <c r="AR454" s="1320"/>
      <c r="AS454" s="1320"/>
      <c r="AT454" s="1320"/>
      <c r="AU454" s="1320"/>
      <c r="AV454" s="1320"/>
      <c r="AW454" s="1320"/>
      <c r="AX454" s="1320"/>
      <c r="AY454">
        <f>COUNTA($C$454)</f>
        <v>1</v>
      </c>
    </row>
    <row r="455" spans="1:51" ht="30" hidden="1" customHeight="1" x14ac:dyDescent="0.15">
      <c r="A455" s="162">
        <v>11</v>
      </c>
      <c r="B455" s="162">
        <v>1</v>
      </c>
      <c r="C455" s="187"/>
      <c r="D455" s="187"/>
      <c r="E455" s="187"/>
      <c r="F455" s="187"/>
      <c r="G455" s="187"/>
      <c r="H455" s="187"/>
      <c r="I455" s="187"/>
      <c r="J455" s="165"/>
      <c r="K455" s="166"/>
      <c r="L455" s="166"/>
      <c r="M455" s="166"/>
      <c r="N455" s="166"/>
      <c r="O455" s="166"/>
      <c r="P455" s="167"/>
      <c r="Q455" s="167"/>
      <c r="R455" s="167"/>
      <c r="S455" s="167"/>
      <c r="T455" s="167"/>
      <c r="U455" s="167"/>
      <c r="V455" s="167"/>
      <c r="W455" s="167"/>
      <c r="X455" s="167"/>
      <c r="Y455" s="168"/>
      <c r="Z455" s="169"/>
      <c r="AA455" s="169"/>
      <c r="AB455" s="170"/>
      <c r="AC455" s="171"/>
      <c r="AD455" s="172"/>
      <c r="AE455" s="172"/>
      <c r="AF455" s="172"/>
      <c r="AG455" s="172"/>
      <c r="AH455" s="173"/>
      <c r="AI455" s="174"/>
      <c r="AJ455" s="174"/>
      <c r="AK455" s="174"/>
      <c r="AL455" s="175"/>
      <c r="AM455" s="176"/>
      <c r="AN455" s="176"/>
      <c r="AO455" s="177"/>
      <c r="AP455" s="178"/>
      <c r="AQ455" s="178"/>
      <c r="AR455" s="178"/>
      <c r="AS455" s="178"/>
      <c r="AT455" s="178"/>
      <c r="AU455" s="178"/>
      <c r="AV455" s="178"/>
      <c r="AW455" s="178"/>
      <c r="AX455" s="178"/>
      <c r="AY455">
        <f>COUNTA($C$455)</f>
        <v>0</v>
      </c>
    </row>
    <row r="456" spans="1:51" ht="30" hidden="1" customHeight="1" x14ac:dyDescent="0.15">
      <c r="A456" s="162">
        <v>12</v>
      </c>
      <c r="B456" s="162">
        <v>1</v>
      </c>
      <c r="C456" s="187"/>
      <c r="D456" s="187"/>
      <c r="E456" s="187"/>
      <c r="F456" s="187"/>
      <c r="G456" s="187"/>
      <c r="H456" s="187"/>
      <c r="I456" s="187"/>
      <c r="J456" s="165"/>
      <c r="K456" s="166"/>
      <c r="L456" s="166"/>
      <c r="M456" s="166"/>
      <c r="N456" s="166"/>
      <c r="O456" s="166"/>
      <c r="P456" s="167"/>
      <c r="Q456" s="167"/>
      <c r="R456" s="167"/>
      <c r="S456" s="167"/>
      <c r="T456" s="167"/>
      <c r="U456" s="167"/>
      <c r="V456" s="167"/>
      <c r="W456" s="167"/>
      <c r="X456" s="167"/>
      <c r="Y456" s="168"/>
      <c r="Z456" s="169"/>
      <c r="AA456" s="169"/>
      <c r="AB456" s="170"/>
      <c r="AC456" s="171"/>
      <c r="AD456" s="172"/>
      <c r="AE456" s="172"/>
      <c r="AF456" s="172"/>
      <c r="AG456" s="172"/>
      <c r="AH456" s="173"/>
      <c r="AI456" s="174"/>
      <c r="AJ456" s="174"/>
      <c r="AK456" s="174"/>
      <c r="AL456" s="175"/>
      <c r="AM456" s="176"/>
      <c r="AN456" s="176"/>
      <c r="AO456" s="177"/>
      <c r="AP456" s="178"/>
      <c r="AQ456" s="178"/>
      <c r="AR456" s="178"/>
      <c r="AS456" s="178"/>
      <c r="AT456" s="178"/>
      <c r="AU456" s="178"/>
      <c r="AV456" s="178"/>
      <c r="AW456" s="178"/>
      <c r="AX456" s="178"/>
      <c r="AY456">
        <f>COUNTA($C$456)</f>
        <v>0</v>
      </c>
    </row>
    <row r="457" spans="1:51" ht="30" hidden="1" customHeight="1" x14ac:dyDescent="0.15">
      <c r="A457" s="162">
        <v>13</v>
      </c>
      <c r="B457" s="162">
        <v>1</v>
      </c>
      <c r="C457" s="187"/>
      <c r="D457" s="187"/>
      <c r="E457" s="187"/>
      <c r="F457" s="187"/>
      <c r="G457" s="187"/>
      <c r="H457" s="187"/>
      <c r="I457" s="187"/>
      <c r="J457" s="165"/>
      <c r="K457" s="166"/>
      <c r="L457" s="166"/>
      <c r="M457" s="166"/>
      <c r="N457" s="166"/>
      <c r="O457" s="166"/>
      <c r="P457" s="167"/>
      <c r="Q457" s="167"/>
      <c r="R457" s="167"/>
      <c r="S457" s="167"/>
      <c r="T457" s="167"/>
      <c r="U457" s="167"/>
      <c r="V457" s="167"/>
      <c r="W457" s="167"/>
      <c r="X457" s="167"/>
      <c r="Y457" s="168"/>
      <c r="Z457" s="169"/>
      <c r="AA457" s="169"/>
      <c r="AB457" s="170"/>
      <c r="AC457" s="171"/>
      <c r="AD457" s="172"/>
      <c r="AE457" s="172"/>
      <c r="AF457" s="172"/>
      <c r="AG457" s="172"/>
      <c r="AH457" s="173"/>
      <c r="AI457" s="174"/>
      <c r="AJ457" s="174"/>
      <c r="AK457" s="174"/>
      <c r="AL457" s="175"/>
      <c r="AM457" s="176"/>
      <c r="AN457" s="176"/>
      <c r="AO457" s="177"/>
      <c r="AP457" s="178"/>
      <c r="AQ457" s="178"/>
      <c r="AR457" s="178"/>
      <c r="AS457" s="178"/>
      <c r="AT457" s="178"/>
      <c r="AU457" s="178"/>
      <c r="AV457" s="178"/>
      <c r="AW457" s="178"/>
      <c r="AX457" s="178"/>
      <c r="AY457">
        <f>COUNTA($C$457)</f>
        <v>0</v>
      </c>
    </row>
    <row r="458" spans="1:51" ht="30" hidden="1" customHeight="1" x14ac:dyDescent="0.15">
      <c r="A458" s="162">
        <v>14</v>
      </c>
      <c r="B458" s="162">
        <v>1</v>
      </c>
      <c r="C458" s="187"/>
      <c r="D458" s="187"/>
      <c r="E458" s="187"/>
      <c r="F458" s="187"/>
      <c r="G458" s="187"/>
      <c r="H458" s="187"/>
      <c r="I458" s="187"/>
      <c r="J458" s="165"/>
      <c r="K458" s="166"/>
      <c r="L458" s="166"/>
      <c r="M458" s="166"/>
      <c r="N458" s="166"/>
      <c r="O458" s="166"/>
      <c r="P458" s="167"/>
      <c r="Q458" s="167"/>
      <c r="R458" s="167"/>
      <c r="S458" s="167"/>
      <c r="T458" s="167"/>
      <c r="U458" s="167"/>
      <c r="V458" s="167"/>
      <c r="W458" s="167"/>
      <c r="X458" s="167"/>
      <c r="Y458" s="168"/>
      <c r="Z458" s="169"/>
      <c r="AA458" s="169"/>
      <c r="AB458" s="170"/>
      <c r="AC458" s="171"/>
      <c r="AD458" s="172"/>
      <c r="AE458" s="172"/>
      <c r="AF458" s="172"/>
      <c r="AG458" s="172"/>
      <c r="AH458" s="173"/>
      <c r="AI458" s="174"/>
      <c r="AJ458" s="174"/>
      <c r="AK458" s="174"/>
      <c r="AL458" s="175"/>
      <c r="AM458" s="176"/>
      <c r="AN458" s="176"/>
      <c r="AO458" s="177"/>
      <c r="AP458" s="178"/>
      <c r="AQ458" s="178"/>
      <c r="AR458" s="178"/>
      <c r="AS458" s="178"/>
      <c r="AT458" s="178"/>
      <c r="AU458" s="178"/>
      <c r="AV458" s="178"/>
      <c r="AW458" s="178"/>
      <c r="AX458" s="178"/>
      <c r="AY458">
        <f>COUNTA($C$458)</f>
        <v>0</v>
      </c>
    </row>
    <row r="459" spans="1:51" ht="30" hidden="1" customHeight="1" x14ac:dyDescent="0.15">
      <c r="A459" s="162">
        <v>15</v>
      </c>
      <c r="B459" s="162">
        <v>1</v>
      </c>
      <c r="C459" s="187"/>
      <c r="D459" s="187"/>
      <c r="E459" s="187"/>
      <c r="F459" s="187"/>
      <c r="G459" s="187"/>
      <c r="H459" s="187"/>
      <c r="I459" s="187"/>
      <c r="J459" s="165"/>
      <c r="K459" s="166"/>
      <c r="L459" s="166"/>
      <c r="M459" s="166"/>
      <c r="N459" s="166"/>
      <c r="O459" s="166"/>
      <c r="P459" s="167"/>
      <c r="Q459" s="167"/>
      <c r="R459" s="167"/>
      <c r="S459" s="167"/>
      <c r="T459" s="167"/>
      <c r="U459" s="167"/>
      <c r="V459" s="167"/>
      <c r="W459" s="167"/>
      <c r="X459" s="167"/>
      <c r="Y459" s="168"/>
      <c r="Z459" s="169"/>
      <c r="AA459" s="169"/>
      <c r="AB459" s="170"/>
      <c r="AC459" s="171"/>
      <c r="AD459" s="172"/>
      <c r="AE459" s="172"/>
      <c r="AF459" s="172"/>
      <c r="AG459" s="172"/>
      <c r="AH459" s="173"/>
      <c r="AI459" s="174"/>
      <c r="AJ459" s="174"/>
      <c r="AK459" s="174"/>
      <c r="AL459" s="175"/>
      <c r="AM459" s="176"/>
      <c r="AN459" s="176"/>
      <c r="AO459" s="177"/>
      <c r="AP459" s="178"/>
      <c r="AQ459" s="178"/>
      <c r="AR459" s="178"/>
      <c r="AS459" s="178"/>
      <c r="AT459" s="178"/>
      <c r="AU459" s="178"/>
      <c r="AV459" s="178"/>
      <c r="AW459" s="178"/>
      <c r="AX459" s="178"/>
      <c r="AY459">
        <f>COUNTA($C$459)</f>
        <v>0</v>
      </c>
    </row>
    <row r="460" spans="1:51" ht="30" hidden="1" customHeight="1" x14ac:dyDescent="0.15">
      <c r="A460" s="162">
        <v>16</v>
      </c>
      <c r="B460" s="162">
        <v>1</v>
      </c>
      <c r="C460" s="187"/>
      <c r="D460" s="187"/>
      <c r="E460" s="187"/>
      <c r="F460" s="187"/>
      <c r="G460" s="187"/>
      <c r="H460" s="187"/>
      <c r="I460" s="187"/>
      <c r="J460" s="165"/>
      <c r="K460" s="166"/>
      <c r="L460" s="166"/>
      <c r="M460" s="166"/>
      <c r="N460" s="166"/>
      <c r="O460" s="166"/>
      <c r="P460" s="167"/>
      <c r="Q460" s="167"/>
      <c r="R460" s="167"/>
      <c r="S460" s="167"/>
      <c r="T460" s="167"/>
      <c r="U460" s="167"/>
      <c r="V460" s="167"/>
      <c r="W460" s="167"/>
      <c r="X460" s="167"/>
      <c r="Y460" s="168"/>
      <c r="Z460" s="169"/>
      <c r="AA460" s="169"/>
      <c r="AB460" s="170"/>
      <c r="AC460" s="171"/>
      <c r="AD460" s="172"/>
      <c r="AE460" s="172"/>
      <c r="AF460" s="172"/>
      <c r="AG460" s="172"/>
      <c r="AH460" s="173"/>
      <c r="AI460" s="174"/>
      <c r="AJ460" s="174"/>
      <c r="AK460" s="174"/>
      <c r="AL460" s="175"/>
      <c r="AM460" s="176"/>
      <c r="AN460" s="176"/>
      <c r="AO460" s="177"/>
      <c r="AP460" s="178"/>
      <c r="AQ460" s="178"/>
      <c r="AR460" s="178"/>
      <c r="AS460" s="178"/>
      <c r="AT460" s="178"/>
      <c r="AU460" s="178"/>
      <c r="AV460" s="178"/>
      <c r="AW460" s="178"/>
      <c r="AX460" s="178"/>
      <c r="AY460">
        <f>COUNTA($C$460)</f>
        <v>0</v>
      </c>
    </row>
    <row r="461" spans="1:51" s="139" customFormat="1" ht="30" hidden="1" customHeight="1" x14ac:dyDescent="0.15">
      <c r="A461" s="162">
        <v>17</v>
      </c>
      <c r="B461" s="162">
        <v>1</v>
      </c>
      <c r="C461" s="187"/>
      <c r="D461" s="187"/>
      <c r="E461" s="187"/>
      <c r="F461" s="187"/>
      <c r="G461" s="187"/>
      <c r="H461" s="187"/>
      <c r="I461" s="187"/>
      <c r="J461" s="165"/>
      <c r="K461" s="166"/>
      <c r="L461" s="166"/>
      <c r="M461" s="166"/>
      <c r="N461" s="166"/>
      <c r="O461" s="166"/>
      <c r="P461" s="167"/>
      <c r="Q461" s="167"/>
      <c r="R461" s="167"/>
      <c r="S461" s="167"/>
      <c r="T461" s="167"/>
      <c r="U461" s="167"/>
      <c r="V461" s="167"/>
      <c r="W461" s="167"/>
      <c r="X461" s="167"/>
      <c r="Y461" s="168"/>
      <c r="Z461" s="169"/>
      <c r="AA461" s="169"/>
      <c r="AB461" s="170"/>
      <c r="AC461" s="171"/>
      <c r="AD461" s="172"/>
      <c r="AE461" s="172"/>
      <c r="AF461" s="172"/>
      <c r="AG461" s="172"/>
      <c r="AH461" s="173"/>
      <c r="AI461" s="174"/>
      <c r="AJ461" s="174"/>
      <c r="AK461" s="174"/>
      <c r="AL461" s="175"/>
      <c r="AM461" s="176"/>
      <c r="AN461" s="176"/>
      <c r="AO461" s="177"/>
      <c r="AP461" s="178"/>
      <c r="AQ461" s="178"/>
      <c r="AR461" s="178"/>
      <c r="AS461" s="178"/>
      <c r="AT461" s="178"/>
      <c r="AU461" s="178"/>
      <c r="AV461" s="178"/>
      <c r="AW461" s="178"/>
      <c r="AX461" s="178"/>
      <c r="AY461">
        <f>COUNTA($C$461)</f>
        <v>0</v>
      </c>
    </row>
    <row r="462" spans="1:51" ht="30" hidden="1" customHeight="1" x14ac:dyDescent="0.15">
      <c r="A462" s="162">
        <v>18</v>
      </c>
      <c r="B462" s="162">
        <v>1</v>
      </c>
      <c r="C462" s="187"/>
      <c r="D462" s="187"/>
      <c r="E462" s="187"/>
      <c r="F462" s="187"/>
      <c r="G462" s="187"/>
      <c r="H462" s="187"/>
      <c r="I462" s="187"/>
      <c r="J462" s="165"/>
      <c r="K462" s="166"/>
      <c r="L462" s="166"/>
      <c r="M462" s="166"/>
      <c r="N462" s="166"/>
      <c r="O462" s="166"/>
      <c r="P462" s="167"/>
      <c r="Q462" s="167"/>
      <c r="R462" s="167"/>
      <c r="S462" s="167"/>
      <c r="T462" s="167"/>
      <c r="U462" s="167"/>
      <c r="V462" s="167"/>
      <c r="W462" s="167"/>
      <c r="X462" s="167"/>
      <c r="Y462" s="168"/>
      <c r="Z462" s="169"/>
      <c r="AA462" s="169"/>
      <c r="AB462" s="170"/>
      <c r="AC462" s="171"/>
      <c r="AD462" s="172"/>
      <c r="AE462" s="172"/>
      <c r="AF462" s="172"/>
      <c r="AG462" s="172"/>
      <c r="AH462" s="173"/>
      <c r="AI462" s="174"/>
      <c r="AJ462" s="174"/>
      <c r="AK462" s="174"/>
      <c r="AL462" s="175"/>
      <c r="AM462" s="176"/>
      <c r="AN462" s="176"/>
      <c r="AO462" s="177"/>
      <c r="AP462" s="178"/>
      <c r="AQ462" s="178"/>
      <c r="AR462" s="178"/>
      <c r="AS462" s="178"/>
      <c r="AT462" s="178"/>
      <c r="AU462" s="178"/>
      <c r="AV462" s="178"/>
      <c r="AW462" s="178"/>
      <c r="AX462" s="178"/>
      <c r="AY462">
        <f>COUNTA($C$462)</f>
        <v>0</v>
      </c>
    </row>
    <row r="463" spans="1:51" ht="30" hidden="1" customHeight="1" x14ac:dyDescent="0.15">
      <c r="A463" s="162">
        <v>19</v>
      </c>
      <c r="B463" s="162">
        <v>1</v>
      </c>
      <c r="C463" s="187"/>
      <c r="D463" s="187"/>
      <c r="E463" s="187"/>
      <c r="F463" s="187"/>
      <c r="G463" s="187"/>
      <c r="H463" s="187"/>
      <c r="I463" s="187"/>
      <c r="J463" s="165"/>
      <c r="K463" s="166"/>
      <c r="L463" s="166"/>
      <c r="M463" s="166"/>
      <c r="N463" s="166"/>
      <c r="O463" s="166"/>
      <c r="P463" s="167"/>
      <c r="Q463" s="167"/>
      <c r="R463" s="167"/>
      <c r="S463" s="167"/>
      <c r="T463" s="167"/>
      <c r="U463" s="167"/>
      <c r="V463" s="167"/>
      <c r="W463" s="167"/>
      <c r="X463" s="167"/>
      <c r="Y463" s="168"/>
      <c r="Z463" s="169"/>
      <c r="AA463" s="169"/>
      <c r="AB463" s="170"/>
      <c r="AC463" s="171"/>
      <c r="AD463" s="172"/>
      <c r="AE463" s="172"/>
      <c r="AF463" s="172"/>
      <c r="AG463" s="172"/>
      <c r="AH463" s="173"/>
      <c r="AI463" s="174"/>
      <c r="AJ463" s="174"/>
      <c r="AK463" s="174"/>
      <c r="AL463" s="175"/>
      <c r="AM463" s="176"/>
      <c r="AN463" s="176"/>
      <c r="AO463" s="177"/>
      <c r="AP463" s="178"/>
      <c r="AQ463" s="178"/>
      <c r="AR463" s="178"/>
      <c r="AS463" s="178"/>
      <c r="AT463" s="178"/>
      <c r="AU463" s="178"/>
      <c r="AV463" s="178"/>
      <c r="AW463" s="178"/>
      <c r="AX463" s="178"/>
      <c r="AY463">
        <f>COUNTA($C$463)</f>
        <v>0</v>
      </c>
    </row>
    <row r="464" spans="1:51" ht="30" hidden="1" customHeight="1" x14ac:dyDescent="0.15">
      <c r="A464" s="162">
        <v>20</v>
      </c>
      <c r="B464" s="162">
        <v>1</v>
      </c>
      <c r="C464" s="187"/>
      <c r="D464" s="187"/>
      <c r="E464" s="187"/>
      <c r="F464" s="187"/>
      <c r="G464" s="187"/>
      <c r="H464" s="187"/>
      <c r="I464" s="187"/>
      <c r="J464" s="165"/>
      <c r="K464" s="166"/>
      <c r="L464" s="166"/>
      <c r="M464" s="166"/>
      <c r="N464" s="166"/>
      <c r="O464" s="166"/>
      <c r="P464" s="167"/>
      <c r="Q464" s="167"/>
      <c r="R464" s="167"/>
      <c r="S464" s="167"/>
      <c r="T464" s="167"/>
      <c r="U464" s="167"/>
      <c r="V464" s="167"/>
      <c r="W464" s="167"/>
      <c r="X464" s="167"/>
      <c r="Y464" s="168"/>
      <c r="Z464" s="169"/>
      <c r="AA464" s="169"/>
      <c r="AB464" s="170"/>
      <c r="AC464" s="171"/>
      <c r="AD464" s="172"/>
      <c r="AE464" s="172"/>
      <c r="AF464" s="172"/>
      <c r="AG464" s="172"/>
      <c r="AH464" s="173"/>
      <c r="AI464" s="174"/>
      <c r="AJ464" s="174"/>
      <c r="AK464" s="174"/>
      <c r="AL464" s="175"/>
      <c r="AM464" s="176"/>
      <c r="AN464" s="176"/>
      <c r="AO464" s="177"/>
      <c r="AP464" s="178"/>
      <c r="AQ464" s="178"/>
      <c r="AR464" s="178"/>
      <c r="AS464" s="178"/>
      <c r="AT464" s="178"/>
      <c r="AU464" s="178"/>
      <c r="AV464" s="178"/>
      <c r="AW464" s="178"/>
      <c r="AX464" s="178"/>
      <c r="AY464">
        <f>COUNTA($C$464)</f>
        <v>0</v>
      </c>
    </row>
    <row r="465" spans="1:51" ht="30" hidden="1" customHeight="1" x14ac:dyDescent="0.15">
      <c r="A465" s="162">
        <v>21</v>
      </c>
      <c r="B465" s="162">
        <v>1</v>
      </c>
      <c r="C465" s="187"/>
      <c r="D465" s="187"/>
      <c r="E465" s="187"/>
      <c r="F465" s="187"/>
      <c r="G465" s="187"/>
      <c r="H465" s="187"/>
      <c r="I465" s="187"/>
      <c r="J465" s="165"/>
      <c r="K465" s="166"/>
      <c r="L465" s="166"/>
      <c r="M465" s="166"/>
      <c r="N465" s="166"/>
      <c r="O465" s="166"/>
      <c r="P465" s="167"/>
      <c r="Q465" s="167"/>
      <c r="R465" s="167"/>
      <c r="S465" s="167"/>
      <c r="T465" s="167"/>
      <c r="U465" s="167"/>
      <c r="V465" s="167"/>
      <c r="W465" s="167"/>
      <c r="X465" s="167"/>
      <c r="Y465" s="168"/>
      <c r="Z465" s="169"/>
      <c r="AA465" s="169"/>
      <c r="AB465" s="170"/>
      <c r="AC465" s="171"/>
      <c r="AD465" s="172"/>
      <c r="AE465" s="172"/>
      <c r="AF465" s="172"/>
      <c r="AG465" s="172"/>
      <c r="AH465" s="173"/>
      <c r="AI465" s="174"/>
      <c r="AJ465" s="174"/>
      <c r="AK465" s="174"/>
      <c r="AL465" s="175"/>
      <c r="AM465" s="176"/>
      <c r="AN465" s="176"/>
      <c r="AO465" s="177"/>
      <c r="AP465" s="178"/>
      <c r="AQ465" s="178"/>
      <c r="AR465" s="178"/>
      <c r="AS465" s="178"/>
      <c r="AT465" s="178"/>
      <c r="AU465" s="178"/>
      <c r="AV465" s="178"/>
      <c r="AW465" s="178"/>
      <c r="AX465" s="178"/>
      <c r="AY465">
        <f>COUNTA($C$465)</f>
        <v>0</v>
      </c>
    </row>
    <row r="466" spans="1:51" ht="30" hidden="1" customHeight="1" x14ac:dyDescent="0.15">
      <c r="A466" s="162">
        <v>22</v>
      </c>
      <c r="B466" s="162">
        <v>1</v>
      </c>
      <c r="C466" s="187"/>
      <c r="D466" s="187"/>
      <c r="E466" s="187"/>
      <c r="F466" s="187"/>
      <c r="G466" s="187"/>
      <c r="H466" s="187"/>
      <c r="I466" s="187"/>
      <c r="J466" s="165"/>
      <c r="K466" s="166"/>
      <c r="L466" s="166"/>
      <c r="M466" s="166"/>
      <c r="N466" s="166"/>
      <c r="O466" s="166"/>
      <c r="P466" s="167"/>
      <c r="Q466" s="167"/>
      <c r="R466" s="167"/>
      <c r="S466" s="167"/>
      <c r="T466" s="167"/>
      <c r="U466" s="167"/>
      <c r="V466" s="167"/>
      <c r="W466" s="167"/>
      <c r="X466" s="167"/>
      <c r="Y466" s="168"/>
      <c r="Z466" s="169"/>
      <c r="AA466" s="169"/>
      <c r="AB466" s="170"/>
      <c r="AC466" s="171"/>
      <c r="AD466" s="172"/>
      <c r="AE466" s="172"/>
      <c r="AF466" s="172"/>
      <c r="AG466" s="172"/>
      <c r="AH466" s="173"/>
      <c r="AI466" s="174"/>
      <c r="AJ466" s="174"/>
      <c r="AK466" s="174"/>
      <c r="AL466" s="175"/>
      <c r="AM466" s="176"/>
      <c r="AN466" s="176"/>
      <c r="AO466" s="177"/>
      <c r="AP466" s="178"/>
      <c r="AQ466" s="178"/>
      <c r="AR466" s="178"/>
      <c r="AS466" s="178"/>
      <c r="AT466" s="178"/>
      <c r="AU466" s="178"/>
      <c r="AV466" s="178"/>
      <c r="AW466" s="178"/>
      <c r="AX466" s="178"/>
      <c r="AY466">
        <f>COUNTA($C$466)</f>
        <v>0</v>
      </c>
    </row>
    <row r="467" spans="1:51" ht="30" hidden="1" customHeight="1" x14ac:dyDescent="0.15">
      <c r="A467" s="162">
        <v>23</v>
      </c>
      <c r="B467" s="162">
        <v>1</v>
      </c>
      <c r="C467" s="187"/>
      <c r="D467" s="187"/>
      <c r="E467" s="187"/>
      <c r="F467" s="187"/>
      <c r="G467" s="187"/>
      <c r="H467" s="187"/>
      <c r="I467" s="187"/>
      <c r="J467" s="165"/>
      <c r="K467" s="166"/>
      <c r="L467" s="166"/>
      <c r="M467" s="166"/>
      <c r="N467" s="166"/>
      <c r="O467" s="166"/>
      <c r="P467" s="167"/>
      <c r="Q467" s="167"/>
      <c r="R467" s="167"/>
      <c r="S467" s="167"/>
      <c r="T467" s="167"/>
      <c r="U467" s="167"/>
      <c r="V467" s="167"/>
      <c r="W467" s="167"/>
      <c r="X467" s="167"/>
      <c r="Y467" s="168"/>
      <c r="Z467" s="169"/>
      <c r="AA467" s="169"/>
      <c r="AB467" s="170"/>
      <c r="AC467" s="171"/>
      <c r="AD467" s="172"/>
      <c r="AE467" s="172"/>
      <c r="AF467" s="172"/>
      <c r="AG467" s="172"/>
      <c r="AH467" s="173"/>
      <c r="AI467" s="174"/>
      <c r="AJ467" s="174"/>
      <c r="AK467" s="174"/>
      <c r="AL467" s="175"/>
      <c r="AM467" s="176"/>
      <c r="AN467" s="176"/>
      <c r="AO467" s="177"/>
      <c r="AP467" s="178"/>
      <c r="AQ467" s="178"/>
      <c r="AR467" s="178"/>
      <c r="AS467" s="178"/>
      <c r="AT467" s="178"/>
      <c r="AU467" s="178"/>
      <c r="AV467" s="178"/>
      <c r="AW467" s="178"/>
      <c r="AX467" s="178"/>
      <c r="AY467">
        <f>COUNTA($C$467)</f>
        <v>0</v>
      </c>
    </row>
    <row r="468" spans="1:51" ht="30" hidden="1" customHeight="1" x14ac:dyDescent="0.15">
      <c r="A468" s="162">
        <v>24</v>
      </c>
      <c r="B468" s="162">
        <v>1</v>
      </c>
      <c r="C468" s="187"/>
      <c r="D468" s="187"/>
      <c r="E468" s="187"/>
      <c r="F468" s="187"/>
      <c r="G468" s="187"/>
      <c r="H468" s="187"/>
      <c r="I468" s="187"/>
      <c r="J468" s="165"/>
      <c r="K468" s="166"/>
      <c r="L468" s="166"/>
      <c r="M468" s="166"/>
      <c r="N468" s="166"/>
      <c r="O468" s="166"/>
      <c r="P468" s="167"/>
      <c r="Q468" s="167"/>
      <c r="R468" s="167"/>
      <c r="S468" s="167"/>
      <c r="T468" s="167"/>
      <c r="U468" s="167"/>
      <c r="V468" s="167"/>
      <c r="W468" s="167"/>
      <c r="X468" s="167"/>
      <c r="Y468" s="168"/>
      <c r="Z468" s="169"/>
      <c r="AA468" s="169"/>
      <c r="AB468" s="170"/>
      <c r="AC468" s="171"/>
      <c r="AD468" s="172"/>
      <c r="AE468" s="172"/>
      <c r="AF468" s="172"/>
      <c r="AG468" s="172"/>
      <c r="AH468" s="173"/>
      <c r="AI468" s="174"/>
      <c r="AJ468" s="174"/>
      <c r="AK468" s="174"/>
      <c r="AL468" s="175"/>
      <c r="AM468" s="176"/>
      <c r="AN468" s="176"/>
      <c r="AO468" s="177"/>
      <c r="AP468" s="178"/>
      <c r="AQ468" s="178"/>
      <c r="AR468" s="178"/>
      <c r="AS468" s="178"/>
      <c r="AT468" s="178"/>
      <c r="AU468" s="178"/>
      <c r="AV468" s="178"/>
      <c r="AW468" s="178"/>
      <c r="AX468" s="178"/>
      <c r="AY468">
        <f>COUNTA($C$468)</f>
        <v>0</v>
      </c>
    </row>
    <row r="469" spans="1:51" ht="30" hidden="1" customHeight="1" x14ac:dyDescent="0.15">
      <c r="A469" s="162">
        <v>25</v>
      </c>
      <c r="B469" s="162">
        <v>1</v>
      </c>
      <c r="C469" s="187"/>
      <c r="D469" s="187"/>
      <c r="E469" s="187"/>
      <c r="F469" s="187"/>
      <c r="G469" s="187"/>
      <c r="H469" s="187"/>
      <c r="I469" s="187"/>
      <c r="J469" s="165"/>
      <c r="K469" s="166"/>
      <c r="L469" s="166"/>
      <c r="M469" s="166"/>
      <c r="N469" s="166"/>
      <c r="O469" s="166"/>
      <c r="P469" s="167"/>
      <c r="Q469" s="167"/>
      <c r="R469" s="167"/>
      <c r="S469" s="167"/>
      <c r="T469" s="167"/>
      <c r="U469" s="167"/>
      <c r="V469" s="167"/>
      <c r="W469" s="167"/>
      <c r="X469" s="167"/>
      <c r="Y469" s="168"/>
      <c r="Z469" s="169"/>
      <c r="AA469" s="169"/>
      <c r="AB469" s="170"/>
      <c r="AC469" s="171"/>
      <c r="AD469" s="172"/>
      <c r="AE469" s="172"/>
      <c r="AF469" s="172"/>
      <c r="AG469" s="172"/>
      <c r="AH469" s="173"/>
      <c r="AI469" s="174"/>
      <c r="AJ469" s="174"/>
      <c r="AK469" s="174"/>
      <c r="AL469" s="175"/>
      <c r="AM469" s="176"/>
      <c r="AN469" s="176"/>
      <c r="AO469" s="177"/>
      <c r="AP469" s="178"/>
      <c r="AQ469" s="178"/>
      <c r="AR469" s="178"/>
      <c r="AS469" s="178"/>
      <c r="AT469" s="178"/>
      <c r="AU469" s="178"/>
      <c r="AV469" s="178"/>
      <c r="AW469" s="178"/>
      <c r="AX469" s="178"/>
      <c r="AY469">
        <f>COUNTA($C$469)</f>
        <v>0</v>
      </c>
    </row>
    <row r="470" spans="1:51" ht="30" hidden="1" customHeight="1" x14ac:dyDescent="0.15">
      <c r="A470" s="162">
        <v>26</v>
      </c>
      <c r="B470" s="162">
        <v>1</v>
      </c>
      <c r="C470" s="187"/>
      <c r="D470" s="187"/>
      <c r="E470" s="187"/>
      <c r="F470" s="187"/>
      <c r="G470" s="187"/>
      <c r="H470" s="187"/>
      <c r="I470" s="187"/>
      <c r="J470" s="165"/>
      <c r="K470" s="166"/>
      <c r="L470" s="166"/>
      <c r="M470" s="166"/>
      <c r="N470" s="166"/>
      <c r="O470" s="166"/>
      <c r="P470" s="167"/>
      <c r="Q470" s="167"/>
      <c r="R470" s="167"/>
      <c r="S470" s="167"/>
      <c r="T470" s="167"/>
      <c r="U470" s="167"/>
      <c r="V470" s="167"/>
      <c r="W470" s="167"/>
      <c r="X470" s="167"/>
      <c r="Y470" s="168"/>
      <c r="Z470" s="169"/>
      <c r="AA470" s="169"/>
      <c r="AB470" s="170"/>
      <c r="AC470" s="171"/>
      <c r="AD470" s="172"/>
      <c r="AE470" s="172"/>
      <c r="AF470" s="172"/>
      <c r="AG470" s="172"/>
      <c r="AH470" s="173"/>
      <c r="AI470" s="174"/>
      <c r="AJ470" s="174"/>
      <c r="AK470" s="174"/>
      <c r="AL470" s="175"/>
      <c r="AM470" s="176"/>
      <c r="AN470" s="176"/>
      <c r="AO470" s="177"/>
      <c r="AP470" s="178"/>
      <c r="AQ470" s="178"/>
      <c r="AR470" s="178"/>
      <c r="AS470" s="178"/>
      <c r="AT470" s="178"/>
      <c r="AU470" s="178"/>
      <c r="AV470" s="178"/>
      <c r="AW470" s="178"/>
      <c r="AX470" s="178"/>
      <c r="AY470">
        <f>COUNTA($C$470)</f>
        <v>0</v>
      </c>
    </row>
    <row r="471" spans="1:51" ht="30" hidden="1" customHeight="1" x14ac:dyDescent="0.15">
      <c r="A471" s="162">
        <v>27</v>
      </c>
      <c r="B471" s="162">
        <v>1</v>
      </c>
      <c r="C471" s="187"/>
      <c r="D471" s="187"/>
      <c r="E471" s="187"/>
      <c r="F471" s="187"/>
      <c r="G471" s="187"/>
      <c r="H471" s="187"/>
      <c r="I471" s="187"/>
      <c r="J471" s="165"/>
      <c r="K471" s="166"/>
      <c r="L471" s="166"/>
      <c r="M471" s="166"/>
      <c r="N471" s="166"/>
      <c r="O471" s="166"/>
      <c r="P471" s="167"/>
      <c r="Q471" s="167"/>
      <c r="R471" s="167"/>
      <c r="S471" s="167"/>
      <c r="T471" s="167"/>
      <c r="U471" s="167"/>
      <c r="V471" s="167"/>
      <c r="W471" s="167"/>
      <c r="X471" s="167"/>
      <c r="Y471" s="168"/>
      <c r="Z471" s="169"/>
      <c r="AA471" s="169"/>
      <c r="AB471" s="170"/>
      <c r="AC471" s="171"/>
      <c r="AD471" s="172"/>
      <c r="AE471" s="172"/>
      <c r="AF471" s="172"/>
      <c r="AG471" s="172"/>
      <c r="AH471" s="173"/>
      <c r="AI471" s="174"/>
      <c r="AJ471" s="174"/>
      <c r="AK471" s="174"/>
      <c r="AL471" s="175"/>
      <c r="AM471" s="176"/>
      <c r="AN471" s="176"/>
      <c r="AO471" s="177"/>
      <c r="AP471" s="178"/>
      <c r="AQ471" s="178"/>
      <c r="AR471" s="178"/>
      <c r="AS471" s="178"/>
      <c r="AT471" s="178"/>
      <c r="AU471" s="178"/>
      <c r="AV471" s="178"/>
      <c r="AW471" s="178"/>
      <c r="AX471" s="178"/>
      <c r="AY471">
        <f>COUNTA($C$471)</f>
        <v>0</v>
      </c>
    </row>
    <row r="472" spans="1:51" ht="30" hidden="1" customHeight="1" x14ac:dyDescent="0.15">
      <c r="A472" s="162">
        <v>28</v>
      </c>
      <c r="B472" s="162">
        <v>1</v>
      </c>
      <c r="C472" s="187"/>
      <c r="D472" s="187"/>
      <c r="E472" s="187"/>
      <c r="F472" s="187"/>
      <c r="G472" s="187"/>
      <c r="H472" s="187"/>
      <c r="I472" s="187"/>
      <c r="J472" s="165"/>
      <c r="K472" s="166"/>
      <c r="L472" s="166"/>
      <c r="M472" s="166"/>
      <c r="N472" s="166"/>
      <c r="O472" s="166"/>
      <c r="P472" s="167"/>
      <c r="Q472" s="167"/>
      <c r="R472" s="167"/>
      <c r="S472" s="167"/>
      <c r="T472" s="167"/>
      <c r="U472" s="167"/>
      <c r="V472" s="167"/>
      <c r="W472" s="167"/>
      <c r="X472" s="167"/>
      <c r="Y472" s="168"/>
      <c r="Z472" s="169"/>
      <c r="AA472" s="169"/>
      <c r="AB472" s="170"/>
      <c r="AC472" s="171"/>
      <c r="AD472" s="172"/>
      <c r="AE472" s="172"/>
      <c r="AF472" s="172"/>
      <c r="AG472" s="172"/>
      <c r="AH472" s="173"/>
      <c r="AI472" s="174"/>
      <c r="AJ472" s="174"/>
      <c r="AK472" s="174"/>
      <c r="AL472" s="175"/>
      <c r="AM472" s="176"/>
      <c r="AN472" s="176"/>
      <c r="AO472" s="177"/>
      <c r="AP472" s="178"/>
      <c r="AQ472" s="178"/>
      <c r="AR472" s="178"/>
      <c r="AS472" s="178"/>
      <c r="AT472" s="178"/>
      <c r="AU472" s="178"/>
      <c r="AV472" s="178"/>
      <c r="AW472" s="178"/>
      <c r="AX472" s="178"/>
      <c r="AY472">
        <f>COUNTA($C$472)</f>
        <v>0</v>
      </c>
    </row>
    <row r="473" spans="1:51" ht="30" hidden="1" customHeight="1" x14ac:dyDescent="0.15">
      <c r="A473" s="162">
        <v>29</v>
      </c>
      <c r="B473" s="162">
        <v>1</v>
      </c>
      <c r="C473" s="187"/>
      <c r="D473" s="187"/>
      <c r="E473" s="187"/>
      <c r="F473" s="187"/>
      <c r="G473" s="187"/>
      <c r="H473" s="187"/>
      <c r="I473" s="187"/>
      <c r="J473" s="165"/>
      <c r="K473" s="166"/>
      <c r="L473" s="166"/>
      <c r="M473" s="166"/>
      <c r="N473" s="166"/>
      <c r="O473" s="166"/>
      <c r="P473" s="167"/>
      <c r="Q473" s="167"/>
      <c r="R473" s="167"/>
      <c r="S473" s="167"/>
      <c r="T473" s="167"/>
      <c r="U473" s="167"/>
      <c r="V473" s="167"/>
      <c r="W473" s="167"/>
      <c r="X473" s="167"/>
      <c r="Y473" s="168"/>
      <c r="Z473" s="169"/>
      <c r="AA473" s="169"/>
      <c r="AB473" s="170"/>
      <c r="AC473" s="171"/>
      <c r="AD473" s="172"/>
      <c r="AE473" s="172"/>
      <c r="AF473" s="172"/>
      <c r="AG473" s="172"/>
      <c r="AH473" s="173"/>
      <c r="AI473" s="174"/>
      <c r="AJ473" s="174"/>
      <c r="AK473" s="174"/>
      <c r="AL473" s="175"/>
      <c r="AM473" s="176"/>
      <c r="AN473" s="176"/>
      <c r="AO473" s="177"/>
      <c r="AP473" s="178"/>
      <c r="AQ473" s="178"/>
      <c r="AR473" s="178"/>
      <c r="AS473" s="178"/>
      <c r="AT473" s="178"/>
      <c r="AU473" s="178"/>
      <c r="AV473" s="178"/>
      <c r="AW473" s="178"/>
      <c r="AX473" s="178"/>
      <c r="AY473">
        <f>COUNTA($C$473)</f>
        <v>0</v>
      </c>
    </row>
    <row r="474" spans="1:51" ht="30" hidden="1" customHeight="1" x14ac:dyDescent="0.15">
      <c r="A474" s="162">
        <v>30</v>
      </c>
      <c r="B474" s="162">
        <v>1</v>
      </c>
      <c r="C474" s="187"/>
      <c r="D474" s="187"/>
      <c r="E474" s="187"/>
      <c r="F474" s="187"/>
      <c r="G474" s="187"/>
      <c r="H474" s="187"/>
      <c r="I474" s="187"/>
      <c r="J474" s="165"/>
      <c r="K474" s="166"/>
      <c r="L474" s="166"/>
      <c r="M474" s="166"/>
      <c r="N474" s="166"/>
      <c r="O474" s="166"/>
      <c r="P474" s="167"/>
      <c r="Q474" s="167"/>
      <c r="R474" s="167"/>
      <c r="S474" s="167"/>
      <c r="T474" s="167"/>
      <c r="U474" s="167"/>
      <c r="V474" s="167"/>
      <c r="W474" s="167"/>
      <c r="X474" s="167"/>
      <c r="Y474" s="168"/>
      <c r="Z474" s="169"/>
      <c r="AA474" s="169"/>
      <c r="AB474" s="170"/>
      <c r="AC474" s="171"/>
      <c r="AD474" s="172"/>
      <c r="AE474" s="172"/>
      <c r="AF474" s="172"/>
      <c r="AG474" s="172"/>
      <c r="AH474" s="173"/>
      <c r="AI474" s="174"/>
      <c r="AJ474" s="174"/>
      <c r="AK474" s="174"/>
      <c r="AL474" s="175"/>
      <c r="AM474" s="176"/>
      <c r="AN474" s="176"/>
      <c r="AO474" s="177"/>
      <c r="AP474" s="178"/>
      <c r="AQ474" s="178"/>
      <c r="AR474" s="178"/>
      <c r="AS474" s="178"/>
      <c r="AT474" s="178"/>
      <c r="AU474" s="178"/>
      <c r="AV474" s="178"/>
      <c r="AW474" s="178"/>
      <c r="AX474" s="178"/>
      <c r="AY474">
        <f>COUNTA($C$474)</f>
        <v>0</v>
      </c>
    </row>
    <row r="475" spans="1:51" ht="24.75" hidden="1" customHeight="1" x14ac:dyDescent="0.15">
      <c r="A475" s="49"/>
      <c r="B475" s="49"/>
      <c r="C475" s="49"/>
      <c r="D475" s="49"/>
      <c r="E475" s="49"/>
      <c r="F475" s="49"/>
      <c r="G475" s="49"/>
      <c r="H475" s="49"/>
      <c r="I475" s="49"/>
      <c r="J475" s="49"/>
      <c r="K475" s="49"/>
      <c r="L475" s="49"/>
      <c r="M475" s="49"/>
      <c r="N475" s="49"/>
      <c r="O475" s="49"/>
      <c r="P475" s="50"/>
      <c r="Q475" s="50"/>
      <c r="R475" s="50"/>
      <c r="S475" s="50"/>
      <c r="T475" s="50"/>
      <c r="U475" s="50"/>
      <c r="V475" s="50"/>
      <c r="W475" s="50"/>
      <c r="X475" s="50"/>
      <c r="Y475" s="51"/>
      <c r="Z475" s="51"/>
      <c r="AA475" s="51"/>
      <c r="AB475" s="51"/>
      <c r="AC475" s="51"/>
      <c r="AD475" s="51"/>
      <c r="AE475" s="51"/>
      <c r="AF475" s="51"/>
      <c r="AG475" s="51"/>
      <c r="AH475" s="51"/>
      <c r="AI475" s="51"/>
      <c r="AJ475" s="51"/>
      <c r="AK475" s="51"/>
      <c r="AL475" s="51"/>
      <c r="AM475" s="51"/>
      <c r="AN475" s="51"/>
      <c r="AO475" s="51"/>
      <c r="AP475" s="50"/>
      <c r="AQ475" s="50"/>
      <c r="AR475" s="50"/>
      <c r="AS475" s="50"/>
      <c r="AT475" s="50"/>
      <c r="AU475" s="50"/>
      <c r="AV475" s="50"/>
      <c r="AW475" s="50"/>
      <c r="AX475" s="50"/>
      <c r="AY475">
        <f>COUNTA($C$478)</f>
        <v>0</v>
      </c>
    </row>
    <row r="476" spans="1:51" ht="24.75" hidden="1" customHeight="1" x14ac:dyDescent="0.15">
      <c r="A476" s="42"/>
      <c r="B476" s="46" t="s">
        <v>279</v>
      </c>
      <c r="C476" s="42"/>
      <c r="D476" s="42"/>
      <c r="E476" s="42"/>
      <c r="F476" s="42"/>
      <c r="G476" s="42"/>
      <c r="H476" s="42"/>
      <c r="I476" s="42"/>
      <c r="J476" s="42"/>
      <c r="K476" s="42"/>
      <c r="L476" s="42"/>
      <c r="M476" s="42"/>
      <c r="N476" s="42"/>
      <c r="O476" s="42"/>
      <c r="P476" s="47"/>
      <c r="Q476" s="47"/>
      <c r="R476" s="47"/>
      <c r="S476" s="47"/>
      <c r="T476" s="47"/>
      <c r="U476" s="47"/>
      <c r="V476" s="47"/>
      <c r="W476" s="47"/>
      <c r="X476" s="47"/>
      <c r="Y476" s="48"/>
      <c r="Z476" s="48"/>
      <c r="AA476" s="48"/>
      <c r="AB476" s="48"/>
      <c r="AC476" s="48"/>
      <c r="AD476" s="48"/>
      <c r="AE476" s="48"/>
      <c r="AF476" s="48"/>
      <c r="AG476" s="48"/>
      <c r="AH476" s="48"/>
      <c r="AI476" s="48"/>
      <c r="AJ476" s="48"/>
      <c r="AK476" s="48"/>
      <c r="AL476" s="48"/>
      <c r="AM476" s="48"/>
      <c r="AN476" s="48"/>
      <c r="AO476" s="48"/>
      <c r="AP476" s="47"/>
      <c r="AQ476" s="47"/>
      <c r="AR476" s="47"/>
      <c r="AS476" s="47"/>
      <c r="AT476" s="47"/>
      <c r="AU476" s="47"/>
      <c r="AV476" s="47"/>
      <c r="AW476" s="47"/>
      <c r="AX476" s="47"/>
      <c r="AY476">
        <f>$AY$475</f>
        <v>0</v>
      </c>
    </row>
    <row r="477" spans="1:51" ht="59.25" hidden="1" customHeight="1" x14ac:dyDescent="0.15">
      <c r="A477" s="192"/>
      <c r="B477" s="192"/>
      <c r="C477" s="192" t="s">
        <v>252</v>
      </c>
      <c r="D477" s="192"/>
      <c r="E477" s="192"/>
      <c r="F477" s="192"/>
      <c r="G477" s="192"/>
      <c r="H477" s="192"/>
      <c r="I477" s="192"/>
      <c r="J477" s="185" t="s">
        <v>253</v>
      </c>
      <c r="K477" s="193"/>
      <c r="L477" s="193"/>
      <c r="M477" s="193"/>
      <c r="N477" s="193"/>
      <c r="O477" s="193"/>
      <c r="P477" s="194" t="s">
        <v>254</v>
      </c>
      <c r="Q477" s="194"/>
      <c r="R477" s="194"/>
      <c r="S477" s="194"/>
      <c r="T477" s="194"/>
      <c r="U477" s="194"/>
      <c r="V477" s="194"/>
      <c r="W477" s="194"/>
      <c r="X477" s="194"/>
      <c r="Y477" s="195" t="s">
        <v>255</v>
      </c>
      <c r="Z477" s="196"/>
      <c r="AA477" s="196"/>
      <c r="AB477" s="196"/>
      <c r="AC477" s="185" t="s">
        <v>256</v>
      </c>
      <c r="AD477" s="185"/>
      <c r="AE477" s="185"/>
      <c r="AF477" s="185"/>
      <c r="AG477" s="185"/>
      <c r="AH477" s="195" t="s">
        <v>257</v>
      </c>
      <c r="AI477" s="192"/>
      <c r="AJ477" s="192"/>
      <c r="AK477" s="192"/>
      <c r="AL477" s="192" t="s">
        <v>258</v>
      </c>
      <c r="AM477" s="192"/>
      <c r="AN477" s="192"/>
      <c r="AO477" s="197"/>
      <c r="AP477" s="185" t="s">
        <v>259</v>
      </c>
      <c r="AQ477" s="185"/>
      <c r="AR477" s="185"/>
      <c r="AS477" s="185"/>
      <c r="AT477" s="185"/>
      <c r="AU477" s="185"/>
      <c r="AV477" s="185"/>
      <c r="AW477" s="185"/>
      <c r="AX477" s="185"/>
      <c r="AY477">
        <f>$AY$475</f>
        <v>0</v>
      </c>
    </row>
    <row r="478" spans="1:51" ht="30" hidden="1" customHeight="1" x14ac:dyDescent="0.15">
      <c r="A478" s="162">
        <v>1</v>
      </c>
      <c r="B478" s="162">
        <v>1</v>
      </c>
      <c r="C478" s="187"/>
      <c r="D478" s="187"/>
      <c r="E478" s="187"/>
      <c r="F478" s="187"/>
      <c r="G478" s="187"/>
      <c r="H478" s="187"/>
      <c r="I478" s="187"/>
      <c r="J478" s="165"/>
      <c r="K478" s="166"/>
      <c r="L478" s="166"/>
      <c r="M478" s="166"/>
      <c r="N478" s="166"/>
      <c r="O478" s="166"/>
      <c r="P478" s="167"/>
      <c r="Q478" s="167"/>
      <c r="R478" s="167"/>
      <c r="S478" s="167"/>
      <c r="T478" s="167"/>
      <c r="U478" s="167"/>
      <c r="V478" s="167"/>
      <c r="W478" s="167"/>
      <c r="X478" s="167"/>
      <c r="Y478" s="168"/>
      <c r="Z478" s="169"/>
      <c r="AA478" s="169"/>
      <c r="AB478" s="170"/>
      <c r="AC478" s="171"/>
      <c r="AD478" s="172"/>
      <c r="AE478" s="172"/>
      <c r="AF478" s="172"/>
      <c r="AG478" s="172"/>
      <c r="AH478" s="190"/>
      <c r="AI478" s="191"/>
      <c r="AJ478" s="191"/>
      <c r="AK478" s="191"/>
      <c r="AL478" s="175"/>
      <c r="AM478" s="176"/>
      <c r="AN478" s="176"/>
      <c r="AO478" s="177"/>
      <c r="AP478" s="178"/>
      <c r="AQ478" s="178"/>
      <c r="AR478" s="178"/>
      <c r="AS478" s="178"/>
      <c r="AT478" s="178"/>
      <c r="AU478" s="178"/>
      <c r="AV478" s="178"/>
      <c r="AW478" s="178"/>
      <c r="AX478" s="178"/>
      <c r="AY478">
        <f>$AY$475</f>
        <v>0</v>
      </c>
    </row>
    <row r="479" spans="1:51" ht="30" hidden="1" customHeight="1" x14ac:dyDescent="0.15">
      <c r="A479" s="162">
        <v>2</v>
      </c>
      <c r="B479" s="162">
        <v>1</v>
      </c>
      <c r="C479" s="187"/>
      <c r="D479" s="187"/>
      <c r="E479" s="187"/>
      <c r="F479" s="187"/>
      <c r="G479" s="187"/>
      <c r="H479" s="187"/>
      <c r="I479" s="187"/>
      <c r="J479" s="165"/>
      <c r="K479" s="166"/>
      <c r="L479" s="166"/>
      <c r="M479" s="166"/>
      <c r="N479" s="166"/>
      <c r="O479" s="166"/>
      <c r="P479" s="167"/>
      <c r="Q479" s="167"/>
      <c r="R479" s="167"/>
      <c r="S479" s="167"/>
      <c r="T479" s="167"/>
      <c r="U479" s="167"/>
      <c r="V479" s="167"/>
      <c r="W479" s="167"/>
      <c r="X479" s="167"/>
      <c r="Y479" s="168"/>
      <c r="Z479" s="169"/>
      <c r="AA479" s="169"/>
      <c r="AB479" s="170"/>
      <c r="AC479" s="171"/>
      <c r="AD479" s="172"/>
      <c r="AE479" s="172"/>
      <c r="AF479" s="172"/>
      <c r="AG479" s="172"/>
      <c r="AH479" s="190"/>
      <c r="AI479" s="191"/>
      <c r="AJ479" s="191"/>
      <c r="AK479" s="191"/>
      <c r="AL479" s="175"/>
      <c r="AM479" s="176"/>
      <c r="AN479" s="176"/>
      <c r="AO479" s="177"/>
      <c r="AP479" s="178"/>
      <c r="AQ479" s="178"/>
      <c r="AR479" s="178"/>
      <c r="AS479" s="178"/>
      <c r="AT479" s="178"/>
      <c r="AU479" s="178"/>
      <c r="AV479" s="178"/>
      <c r="AW479" s="178"/>
      <c r="AX479" s="178"/>
      <c r="AY479">
        <f>COUNTA($C$479)</f>
        <v>0</v>
      </c>
    </row>
    <row r="480" spans="1:51" ht="30" hidden="1" customHeight="1" x14ac:dyDescent="0.15">
      <c r="A480" s="162">
        <v>3</v>
      </c>
      <c r="B480" s="162">
        <v>1</v>
      </c>
      <c r="C480" s="188"/>
      <c r="D480" s="187"/>
      <c r="E480" s="187"/>
      <c r="F480" s="187"/>
      <c r="G480" s="187"/>
      <c r="H480" s="187"/>
      <c r="I480" s="187"/>
      <c r="J480" s="165"/>
      <c r="K480" s="166"/>
      <c r="L480" s="166"/>
      <c r="M480" s="166"/>
      <c r="N480" s="166"/>
      <c r="O480" s="166"/>
      <c r="P480" s="189"/>
      <c r="Q480" s="167"/>
      <c r="R480" s="167"/>
      <c r="S480" s="167"/>
      <c r="T480" s="167"/>
      <c r="U480" s="167"/>
      <c r="V480" s="167"/>
      <c r="W480" s="167"/>
      <c r="X480" s="167"/>
      <c r="Y480" s="168"/>
      <c r="Z480" s="169"/>
      <c r="AA480" s="169"/>
      <c r="AB480" s="170"/>
      <c r="AC480" s="171"/>
      <c r="AD480" s="172"/>
      <c r="AE480" s="172"/>
      <c r="AF480" s="172"/>
      <c r="AG480" s="172"/>
      <c r="AH480" s="173"/>
      <c r="AI480" s="174"/>
      <c r="AJ480" s="174"/>
      <c r="AK480" s="174"/>
      <c r="AL480" s="175"/>
      <c r="AM480" s="176"/>
      <c r="AN480" s="176"/>
      <c r="AO480" s="177"/>
      <c r="AP480" s="178"/>
      <c r="AQ480" s="178"/>
      <c r="AR480" s="178"/>
      <c r="AS480" s="178"/>
      <c r="AT480" s="178"/>
      <c r="AU480" s="178"/>
      <c r="AV480" s="178"/>
      <c r="AW480" s="178"/>
      <c r="AX480" s="178"/>
      <c r="AY480">
        <f>COUNTA($C$480)</f>
        <v>0</v>
      </c>
    </row>
    <row r="481" spans="1:51" ht="30" hidden="1" customHeight="1" x14ac:dyDescent="0.15">
      <c r="A481" s="162">
        <v>4</v>
      </c>
      <c r="B481" s="162">
        <v>1</v>
      </c>
      <c r="C481" s="188"/>
      <c r="D481" s="187"/>
      <c r="E481" s="187"/>
      <c r="F481" s="187"/>
      <c r="G481" s="187"/>
      <c r="H481" s="187"/>
      <c r="I481" s="187"/>
      <c r="J481" s="165"/>
      <c r="K481" s="166"/>
      <c r="L481" s="166"/>
      <c r="M481" s="166"/>
      <c r="N481" s="166"/>
      <c r="O481" s="166"/>
      <c r="P481" s="189"/>
      <c r="Q481" s="167"/>
      <c r="R481" s="167"/>
      <c r="S481" s="167"/>
      <c r="T481" s="167"/>
      <c r="U481" s="167"/>
      <c r="V481" s="167"/>
      <c r="W481" s="167"/>
      <c r="X481" s="167"/>
      <c r="Y481" s="168"/>
      <c r="Z481" s="169"/>
      <c r="AA481" s="169"/>
      <c r="AB481" s="170"/>
      <c r="AC481" s="171"/>
      <c r="AD481" s="172"/>
      <c r="AE481" s="172"/>
      <c r="AF481" s="172"/>
      <c r="AG481" s="172"/>
      <c r="AH481" s="173"/>
      <c r="AI481" s="174"/>
      <c r="AJ481" s="174"/>
      <c r="AK481" s="174"/>
      <c r="AL481" s="175"/>
      <c r="AM481" s="176"/>
      <c r="AN481" s="176"/>
      <c r="AO481" s="177"/>
      <c r="AP481" s="178"/>
      <c r="AQ481" s="178"/>
      <c r="AR481" s="178"/>
      <c r="AS481" s="178"/>
      <c r="AT481" s="178"/>
      <c r="AU481" s="178"/>
      <c r="AV481" s="178"/>
      <c r="AW481" s="178"/>
      <c r="AX481" s="178"/>
      <c r="AY481">
        <f>COUNTA($C$481)</f>
        <v>0</v>
      </c>
    </row>
    <row r="482" spans="1:51" ht="30" hidden="1" customHeight="1" x14ac:dyDescent="0.15">
      <c r="A482" s="162">
        <v>5</v>
      </c>
      <c r="B482" s="162">
        <v>1</v>
      </c>
      <c r="C482" s="187"/>
      <c r="D482" s="187"/>
      <c r="E482" s="187"/>
      <c r="F482" s="187"/>
      <c r="G482" s="187"/>
      <c r="H482" s="187"/>
      <c r="I482" s="187"/>
      <c r="J482" s="165"/>
      <c r="K482" s="166"/>
      <c r="L482" s="166"/>
      <c r="M482" s="166"/>
      <c r="N482" s="166"/>
      <c r="O482" s="166"/>
      <c r="P482" s="167"/>
      <c r="Q482" s="167"/>
      <c r="R482" s="167"/>
      <c r="S482" s="167"/>
      <c r="T482" s="167"/>
      <c r="U482" s="167"/>
      <c r="V482" s="167"/>
      <c r="W482" s="167"/>
      <c r="X482" s="167"/>
      <c r="Y482" s="168"/>
      <c r="Z482" s="169"/>
      <c r="AA482" s="169"/>
      <c r="AB482" s="170"/>
      <c r="AC482" s="171"/>
      <c r="AD482" s="172"/>
      <c r="AE482" s="172"/>
      <c r="AF482" s="172"/>
      <c r="AG482" s="172"/>
      <c r="AH482" s="173"/>
      <c r="AI482" s="174"/>
      <c r="AJ482" s="174"/>
      <c r="AK482" s="174"/>
      <c r="AL482" s="175"/>
      <c r="AM482" s="176"/>
      <c r="AN482" s="176"/>
      <c r="AO482" s="177"/>
      <c r="AP482" s="178"/>
      <c r="AQ482" s="178"/>
      <c r="AR482" s="178"/>
      <c r="AS482" s="178"/>
      <c r="AT482" s="178"/>
      <c r="AU482" s="178"/>
      <c r="AV482" s="178"/>
      <c r="AW482" s="178"/>
      <c r="AX482" s="178"/>
      <c r="AY482">
        <f>COUNTA($C$482)</f>
        <v>0</v>
      </c>
    </row>
    <row r="483" spans="1:51" ht="30" hidden="1" customHeight="1" x14ac:dyDescent="0.15">
      <c r="A483" s="162">
        <v>6</v>
      </c>
      <c r="B483" s="162">
        <v>1</v>
      </c>
      <c r="C483" s="187"/>
      <c r="D483" s="187"/>
      <c r="E483" s="187"/>
      <c r="F483" s="187"/>
      <c r="G483" s="187"/>
      <c r="H483" s="187"/>
      <c r="I483" s="187"/>
      <c r="J483" s="165"/>
      <c r="K483" s="166"/>
      <c r="L483" s="166"/>
      <c r="M483" s="166"/>
      <c r="N483" s="166"/>
      <c r="O483" s="166"/>
      <c r="P483" s="167"/>
      <c r="Q483" s="167"/>
      <c r="R483" s="167"/>
      <c r="S483" s="167"/>
      <c r="T483" s="167"/>
      <c r="U483" s="167"/>
      <c r="V483" s="167"/>
      <c r="W483" s="167"/>
      <c r="X483" s="167"/>
      <c r="Y483" s="168"/>
      <c r="Z483" s="169"/>
      <c r="AA483" s="169"/>
      <c r="AB483" s="170"/>
      <c r="AC483" s="171"/>
      <c r="AD483" s="172"/>
      <c r="AE483" s="172"/>
      <c r="AF483" s="172"/>
      <c r="AG483" s="172"/>
      <c r="AH483" s="173"/>
      <c r="AI483" s="174"/>
      <c r="AJ483" s="174"/>
      <c r="AK483" s="174"/>
      <c r="AL483" s="175"/>
      <c r="AM483" s="176"/>
      <c r="AN483" s="176"/>
      <c r="AO483" s="177"/>
      <c r="AP483" s="178"/>
      <c r="AQ483" s="178"/>
      <c r="AR483" s="178"/>
      <c r="AS483" s="178"/>
      <c r="AT483" s="178"/>
      <c r="AU483" s="178"/>
      <c r="AV483" s="178"/>
      <c r="AW483" s="178"/>
      <c r="AX483" s="178"/>
      <c r="AY483">
        <f>COUNTA($C$483)</f>
        <v>0</v>
      </c>
    </row>
    <row r="484" spans="1:51" ht="30" hidden="1" customHeight="1" x14ac:dyDescent="0.15">
      <c r="A484" s="162">
        <v>7</v>
      </c>
      <c r="B484" s="162">
        <v>1</v>
      </c>
      <c r="C484" s="187"/>
      <c r="D484" s="187"/>
      <c r="E484" s="187"/>
      <c r="F484" s="187"/>
      <c r="G484" s="187"/>
      <c r="H484" s="187"/>
      <c r="I484" s="187"/>
      <c r="J484" s="165"/>
      <c r="K484" s="166"/>
      <c r="L484" s="166"/>
      <c r="M484" s="166"/>
      <c r="N484" s="166"/>
      <c r="O484" s="166"/>
      <c r="P484" s="167"/>
      <c r="Q484" s="167"/>
      <c r="R484" s="167"/>
      <c r="S484" s="167"/>
      <c r="T484" s="167"/>
      <c r="U484" s="167"/>
      <c r="V484" s="167"/>
      <c r="W484" s="167"/>
      <c r="X484" s="167"/>
      <c r="Y484" s="168"/>
      <c r="Z484" s="169"/>
      <c r="AA484" s="169"/>
      <c r="AB484" s="170"/>
      <c r="AC484" s="171"/>
      <c r="AD484" s="172"/>
      <c r="AE484" s="172"/>
      <c r="AF484" s="172"/>
      <c r="AG484" s="172"/>
      <c r="AH484" s="173"/>
      <c r="AI484" s="174"/>
      <c r="AJ484" s="174"/>
      <c r="AK484" s="174"/>
      <c r="AL484" s="175"/>
      <c r="AM484" s="176"/>
      <c r="AN484" s="176"/>
      <c r="AO484" s="177"/>
      <c r="AP484" s="178"/>
      <c r="AQ484" s="178"/>
      <c r="AR484" s="178"/>
      <c r="AS484" s="178"/>
      <c r="AT484" s="178"/>
      <c r="AU484" s="178"/>
      <c r="AV484" s="178"/>
      <c r="AW484" s="178"/>
      <c r="AX484" s="178"/>
      <c r="AY484">
        <f>COUNTA($C$484)</f>
        <v>0</v>
      </c>
    </row>
    <row r="485" spans="1:51" ht="30" hidden="1" customHeight="1" x14ac:dyDescent="0.15">
      <c r="A485" s="162">
        <v>8</v>
      </c>
      <c r="B485" s="162">
        <v>1</v>
      </c>
      <c r="C485" s="187"/>
      <c r="D485" s="187"/>
      <c r="E485" s="187"/>
      <c r="F485" s="187"/>
      <c r="G485" s="187"/>
      <c r="H485" s="187"/>
      <c r="I485" s="187"/>
      <c r="J485" s="165"/>
      <c r="K485" s="166"/>
      <c r="L485" s="166"/>
      <c r="M485" s="166"/>
      <c r="N485" s="166"/>
      <c r="O485" s="166"/>
      <c r="P485" s="167"/>
      <c r="Q485" s="167"/>
      <c r="R485" s="167"/>
      <c r="S485" s="167"/>
      <c r="T485" s="167"/>
      <c r="U485" s="167"/>
      <c r="V485" s="167"/>
      <c r="W485" s="167"/>
      <c r="X485" s="167"/>
      <c r="Y485" s="168"/>
      <c r="Z485" s="169"/>
      <c r="AA485" s="169"/>
      <c r="AB485" s="170"/>
      <c r="AC485" s="171"/>
      <c r="AD485" s="172"/>
      <c r="AE485" s="172"/>
      <c r="AF485" s="172"/>
      <c r="AG485" s="172"/>
      <c r="AH485" s="173"/>
      <c r="AI485" s="174"/>
      <c r="AJ485" s="174"/>
      <c r="AK485" s="174"/>
      <c r="AL485" s="175"/>
      <c r="AM485" s="176"/>
      <c r="AN485" s="176"/>
      <c r="AO485" s="177"/>
      <c r="AP485" s="178"/>
      <c r="AQ485" s="178"/>
      <c r="AR485" s="178"/>
      <c r="AS485" s="178"/>
      <c r="AT485" s="178"/>
      <c r="AU485" s="178"/>
      <c r="AV485" s="178"/>
      <c r="AW485" s="178"/>
      <c r="AX485" s="178"/>
      <c r="AY485">
        <f>COUNTA($C$485)</f>
        <v>0</v>
      </c>
    </row>
    <row r="486" spans="1:51" ht="30" hidden="1" customHeight="1" x14ac:dyDescent="0.15">
      <c r="A486" s="162">
        <v>9</v>
      </c>
      <c r="B486" s="162">
        <v>1</v>
      </c>
      <c r="C486" s="187"/>
      <c r="D486" s="187"/>
      <c r="E486" s="187"/>
      <c r="F486" s="187"/>
      <c r="G486" s="187"/>
      <c r="H486" s="187"/>
      <c r="I486" s="187"/>
      <c r="J486" s="165"/>
      <c r="K486" s="166"/>
      <c r="L486" s="166"/>
      <c r="M486" s="166"/>
      <c r="N486" s="166"/>
      <c r="O486" s="166"/>
      <c r="P486" s="167"/>
      <c r="Q486" s="167"/>
      <c r="R486" s="167"/>
      <c r="S486" s="167"/>
      <c r="T486" s="167"/>
      <c r="U486" s="167"/>
      <c r="V486" s="167"/>
      <c r="W486" s="167"/>
      <c r="X486" s="167"/>
      <c r="Y486" s="168"/>
      <c r="Z486" s="169"/>
      <c r="AA486" s="169"/>
      <c r="AB486" s="170"/>
      <c r="AC486" s="171"/>
      <c r="AD486" s="172"/>
      <c r="AE486" s="172"/>
      <c r="AF486" s="172"/>
      <c r="AG486" s="172"/>
      <c r="AH486" s="173"/>
      <c r="AI486" s="174"/>
      <c r="AJ486" s="174"/>
      <c r="AK486" s="174"/>
      <c r="AL486" s="175"/>
      <c r="AM486" s="176"/>
      <c r="AN486" s="176"/>
      <c r="AO486" s="177"/>
      <c r="AP486" s="178"/>
      <c r="AQ486" s="178"/>
      <c r="AR486" s="178"/>
      <c r="AS486" s="178"/>
      <c r="AT486" s="178"/>
      <c r="AU486" s="178"/>
      <c r="AV486" s="178"/>
      <c r="AW486" s="178"/>
      <c r="AX486" s="178"/>
      <c r="AY486">
        <f>COUNTA($C$486)</f>
        <v>0</v>
      </c>
    </row>
    <row r="487" spans="1:51" ht="30" hidden="1" customHeight="1" x14ac:dyDescent="0.15">
      <c r="A487" s="162">
        <v>10</v>
      </c>
      <c r="B487" s="162">
        <v>1</v>
      </c>
      <c r="C487" s="187"/>
      <c r="D487" s="187"/>
      <c r="E487" s="187"/>
      <c r="F487" s="187"/>
      <c r="G487" s="187"/>
      <c r="H487" s="187"/>
      <c r="I487" s="187"/>
      <c r="J487" s="165"/>
      <c r="K487" s="166"/>
      <c r="L487" s="166"/>
      <c r="M487" s="166"/>
      <c r="N487" s="166"/>
      <c r="O487" s="166"/>
      <c r="P487" s="167"/>
      <c r="Q487" s="167"/>
      <c r="R487" s="167"/>
      <c r="S487" s="167"/>
      <c r="T487" s="167"/>
      <c r="U487" s="167"/>
      <c r="V487" s="167"/>
      <c r="W487" s="167"/>
      <c r="X487" s="167"/>
      <c r="Y487" s="168"/>
      <c r="Z487" s="169"/>
      <c r="AA487" s="169"/>
      <c r="AB487" s="170"/>
      <c r="AC487" s="171"/>
      <c r="AD487" s="172"/>
      <c r="AE487" s="172"/>
      <c r="AF487" s="172"/>
      <c r="AG487" s="172"/>
      <c r="AH487" s="173"/>
      <c r="AI487" s="174"/>
      <c r="AJ487" s="174"/>
      <c r="AK487" s="174"/>
      <c r="AL487" s="175"/>
      <c r="AM487" s="176"/>
      <c r="AN487" s="176"/>
      <c r="AO487" s="177"/>
      <c r="AP487" s="178"/>
      <c r="AQ487" s="178"/>
      <c r="AR487" s="178"/>
      <c r="AS487" s="178"/>
      <c r="AT487" s="178"/>
      <c r="AU487" s="178"/>
      <c r="AV487" s="178"/>
      <c r="AW487" s="178"/>
      <c r="AX487" s="178"/>
      <c r="AY487">
        <f>COUNTA($C$487)</f>
        <v>0</v>
      </c>
    </row>
    <row r="488" spans="1:51" ht="30" hidden="1" customHeight="1" x14ac:dyDescent="0.15">
      <c r="A488" s="162">
        <v>11</v>
      </c>
      <c r="B488" s="162">
        <v>1</v>
      </c>
      <c r="C488" s="187"/>
      <c r="D488" s="187"/>
      <c r="E488" s="187"/>
      <c r="F488" s="187"/>
      <c r="G488" s="187"/>
      <c r="H488" s="187"/>
      <c r="I488" s="187"/>
      <c r="J488" s="165"/>
      <c r="K488" s="166"/>
      <c r="L488" s="166"/>
      <c r="M488" s="166"/>
      <c r="N488" s="166"/>
      <c r="O488" s="166"/>
      <c r="P488" s="167"/>
      <c r="Q488" s="167"/>
      <c r="R488" s="167"/>
      <c r="S488" s="167"/>
      <c r="T488" s="167"/>
      <c r="U488" s="167"/>
      <c r="V488" s="167"/>
      <c r="W488" s="167"/>
      <c r="X488" s="167"/>
      <c r="Y488" s="168"/>
      <c r="Z488" s="169"/>
      <c r="AA488" s="169"/>
      <c r="AB488" s="170"/>
      <c r="AC488" s="171"/>
      <c r="AD488" s="172"/>
      <c r="AE488" s="172"/>
      <c r="AF488" s="172"/>
      <c r="AG488" s="172"/>
      <c r="AH488" s="173"/>
      <c r="AI488" s="174"/>
      <c r="AJ488" s="174"/>
      <c r="AK488" s="174"/>
      <c r="AL488" s="175"/>
      <c r="AM488" s="176"/>
      <c r="AN488" s="176"/>
      <c r="AO488" s="177"/>
      <c r="AP488" s="178"/>
      <c r="AQ488" s="178"/>
      <c r="AR488" s="178"/>
      <c r="AS488" s="178"/>
      <c r="AT488" s="178"/>
      <c r="AU488" s="178"/>
      <c r="AV488" s="178"/>
      <c r="AW488" s="178"/>
      <c r="AX488" s="178"/>
      <c r="AY488">
        <f>COUNTA($C$488)</f>
        <v>0</v>
      </c>
    </row>
    <row r="489" spans="1:51" ht="30" hidden="1" customHeight="1" x14ac:dyDescent="0.15">
      <c r="A489" s="162">
        <v>12</v>
      </c>
      <c r="B489" s="162">
        <v>1</v>
      </c>
      <c r="C489" s="187"/>
      <c r="D489" s="187"/>
      <c r="E489" s="187"/>
      <c r="F489" s="187"/>
      <c r="G489" s="187"/>
      <c r="H489" s="187"/>
      <c r="I489" s="187"/>
      <c r="J489" s="165"/>
      <c r="K489" s="166"/>
      <c r="L489" s="166"/>
      <c r="M489" s="166"/>
      <c r="N489" s="166"/>
      <c r="O489" s="166"/>
      <c r="P489" s="167"/>
      <c r="Q489" s="167"/>
      <c r="R489" s="167"/>
      <c r="S489" s="167"/>
      <c r="T489" s="167"/>
      <c r="U489" s="167"/>
      <c r="V489" s="167"/>
      <c r="W489" s="167"/>
      <c r="X489" s="167"/>
      <c r="Y489" s="168"/>
      <c r="Z489" s="169"/>
      <c r="AA489" s="169"/>
      <c r="AB489" s="170"/>
      <c r="AC489" s="171"/>
      <c r="AD489" s="172"/>
      <c r="AE489" s="172"/>
      <c r="AF489" s="172"/>
      <c r="AG489" s="172"/>
      <c r="AH489" s="173"/>
      <c r="AI489" s="174"/>
      <c r="AJ489" s="174"/>
      <c r="AK489" s="174"/>
      <c r="AL489" s="175"/>
      <c r="AM489" s="176"/>
      <c r="AN489" s="176"/>
      <c r="AO489" s="177"/>
      <c r="AP489" s="178"/>
      <c r="AQ489" s="178"/>
      <c r="AR489" s="178"/>
      <c r="AS489" s="178"/>
      <c r="AT489" s="178"/>
      <c r="AU489" s="178"/>
      <c r="AV489" s="178"/>
      <c r="AW489" s="178"/>
      <c r="AX489" s="178"/>
      <c r="AY489">
        <f>COUNTA($C$489)</f>
        <v>0</v>
      </c>
    </row>
    <row r="490" spans="1:51" ht="30" hidden="1" customHeight="1" x14ac:dyDescent="0.15">
      <c r="A490" s="162">
        <v>13</v>
      </c>
      <c r="B490" s="162">
        <v>1</v>
      </c>
      <c r="C490" s="187"/>
      <c r="D490" s="187"/>
      <c r="E490" s="187"/>
      <c r="F490" s="187"/>
      <c r="G490" s="187"/>
      <c r="H490" s="187"/>
      <c r="I490" s="187"/>
      <c r="J490" s="165"/>
      <c r="K490" s="166"/>
      <c r="L490" s="166"/>
      <c r="M490" s="166"/>
      <c r="N490" s="166"/>
      <c r="O490" s="166"/>
      <c r="P490" s="167"/>
      <c r="Q490" s="167"/>
      <c r="R490" s="167"/>
      <c r="S490" s="167"/>
      <c r="T490" s="167"/>
      <c r="U490" s="167"/>
      <c r="V490" s="167"/>
      <c r="W490" s="167"/>
      <c r="X490" s="167"/>
      <c r="Y490" s="168"/>
      <c r="Z490" s="169"/>
      <c r="AA490" s="169"/>
      <c r="AB490" s="170"/>
      <c r="AC490" s="171"/>
      <c r="AD490" s="172"/>
      <c r="AE490" s="172"/>
      <c r="AF490" s="172"/>
      <c r="AG490" s="172"/>
      <c r="AH490" s="173"/>
      <c r="AI490" s="174"/>
      <c r="AJ490" s="174"/>
      <c r="AK490" s="174"/>
      <c r="AL490" s="175"/>
      <c r="AM490" s="176"/>
      <c r="AN490" s="176"/>
      <c r="AO490" s="177"/>
      <c r="AP490" s="178"/>
      <c r="AQ490" s="178"/>
      <c r="AR490" s="178"/>
      <c r="AS490" s="178"/>
      <c r="AT490" s="178"/>
      <c r="AU490" s="178"/>
      <c r="AV490" s="178"/>
      <c r="AW490" s="178"/>
      <c r="AX490" s="178"/>
      <c r="AY490">
        <f>COUNTA($C$490)</f>
        <v>0</v>
      </c>
    </row>
    <row r="491" spans="1:51" ht="30" hidden="1" customHeight="1" x14ac:dyDescent="0.15">
      <c r="A491" s="162">
        <v>14</v>
      </c>
      <c r="B491" s="162">
        <v>1</v>
      </c>
      <c r="C491" s="187"/>
      <c r="D491" s="187"/>
      <c r="E491" s="187"/>
      <c r="F491" s="187"/>
      <c r="G491" s="187"/>
      <c r="H491" s="187"/>
      <c r="I491" s="187"/>
      <c r="J491" s="165"/>
      <c r="K491" s="166"/>
      <c r="L491" s="166"/>
      <c r="M491" s="166"/>
      <c r="N491" s="166"/>
      <c r="O491" s="166"/>
      <c r="P491" s="167"/>
      <c r="Q491" s="167"/>
      <c r="R491" s="167"/>
      <c r="S491" s="167"/>
      <c r="T491" s="167"/>
      <c r="U491" s="167"/>
      <c r="V491" s="167"/>
      <c r="W491" s="167"/>
      <c r="X491" s="167"/>
      <c r="Y491" s="168"/>
      <c r="Z491" s="169"/>
      <c r="AA491" s="169"/>
      <c r="AB491" s="170"/>
      <c r="AC491" s="171"/>
      <c r="AD491" s="172"/>
      <c r="AE491" s="172"/>
      <c r="AF491" s="172"/>
      <c r="AG491" s="172"/>
      <c r="AH491" s="173"/>
      <c r="AI491" s="174"/>
      <c r="AJ491" s="174"/>
      <c r="AK491" s="174"/>
      <c r="AL491" s="175"/>
      <c r="AM491" s="176"/>
      <c r="AN491" s="176"/>
      <c r="AO491" s="177"/>
      <c r="AP491" s="178"/>
      <c r="AQ491" s="178"/>
      <c r="AR491" s="178"/>
      <c r="AS491" s="178"/>
      <c r="AT491" s="178"/>
      <c r="AU491" s="178"/>
      <c r="AV491" s="178"/>
      <c r="AW491" s="178"/>
      <c r="AX491" s="178"/>
      <c r="AY491">
        <f>COUNTA($C$491)</f>
        <v>0</v>
      </c>
    </row>
    <row r="492" spans="1:51" ht="30" hidden="1" customHeight="1" x14ac:dyDescent="0.15">
      <c r="A492" s="162">
        <v>15</v>
      </c>
      <c r="B492" s="162">
        <v>1</v>
      </c>
      <c r="C492" s="187"/>
      <c r="D492" s="187"/>
      <c r="E492" s="187"/>
      <c r="F492" s="187"/>
      <c r="G492" s="187"/>
      <c r="H492" s="187"/>
      <c r="I492" s="187"/>
      <c r="J492" s="165"/>
      <c r="K492" s="166"/>
      <c r="L492" s="166"/>
      <c r="M492" s="166"/>
      <c r="N492" s="166"/>
      <c r="O492" s="166"/>
      <c r="P492" s="167"/>
      <c r="Q492" s="167"/>
      <c r="R492" s="167"/>
      <c r="S492" s="167"/>
      <c r="T492" s="167"/>
      <c r="U492" s="167"/>
      <c r="V492" s="167"/>
      <c r="W492" s="167"/>
      <c r="X492" s="167"/>
      <c r="Y492" s="168"/>
      <c r="Z492" s="169"/>
      <c r="AA492" s="169"/>
      <c r="AB492" s="170"/>
      <c r="AC492" s="171"/>
      <c r="AD492" s="172"/>
      <c r="AE492" s="172"/>
      <c r="AF492" s="172"/>
      <c r="AG492" s="172"/>
      <c r="AH492" s="173"/>
      <c r="AI492" s="174"/>
      <c r="AJ492" s="174"/>
      <c r="AK492" s="174"/>
      <c r="AL492" s="175"/>
      <c r="AM492" s="176"/>
      <c r="AN492" s="176"/>
      <c r="AO492" s="177"/>
      <c r="AP492" s="178"/>
      <c r="AQ492" s="178"/>
      <c r="AR492" s="178"/>
      <c r="AS492" s="178"/>
      <c r="AT492" s="178"/>
      <c r="AU492" s="178"/>
      <c r="AV492" s="178"/>
      <c r="AW492" s="178"/>
      <c r="AX492" s="178"/>
      <c r="AY492">
        <f>COUNTA($C$492)</f>
        <v>0</v>
      </c>
    </row>
    <row r="493" spans="1:51" ht="30" hidden="1" customHeight="1" x14ac:dyDescent="0.15">
      <c r="A493" s="162">
        <v>16</v>
      </c>
      <c r="B493" s="162">
        <v>1</v>
      </c>
      <c r="C493" s="187"/>
      <c r="D493" s="187"/>
      <c r="E493" s="187"/>
      <c r="F493" s="187"/>
      <c r="G493" s="187"/>
      <c r="H493" s="187"/>
      <c r="I493" s="187"/>
      <c r="J493" s="165"/>
      <c r="K493" s="166"/>
      <c r="L493" s="166"/>
      <c r="M493" s="166"/>
      <c r="N493" s="166"/>
      <c r="O493" s="166"/>
      <c r="P493" s="167"/>
      <c r="Q493" s="167"/>
      <c r="R493" s="167"/>
      <c r="S493" s="167"/>
      <c r="T493" s="167"/>
      <c r="U493" s="167"/>
      <c r="V493" s="167"/>
      <c r="W493" s="167"/>
      <c r="X493" s="167"/>
      <c r="Y493" s="168"/>
      <c r="Z493" s="169"/>
      <c r="AA493" s="169"/>
      <c r="AB493" s="170"/>
      <c r="AC493" s="171"/>
      <c r="AD493" s="172"/>
      <c r="AE493" s="172"/>
      <c r="AF493" s="172"/>
      <c r="AG493" s="172"/>
      <c r="AH493" s="173"/>
      <c r="AI493" s="174"/>
      <c r="AJ493" s="174"/>
      <c r="AK493" s="174"/>
      <c r="AL493" s="175"/>
      <c r="AM493" s="176"/>
      <c r="AN493" s="176"/>
      <c r="AO493" s="177"/>
      <c r="AP493" s="178"/>
      <c r="AQ493" s="178"/>
      <c r="AR493" s="178"/>
      <c r="AS493" s="178"/>
      <c r="AT493" s="178"/>
      <c r="AU493" s="178"/>
      <c r="AV493" s="178"/>
      <c r="AW493" s="178"/>
      <c r="AX493" s="178"/>
      <c r="AY493">
        <f>COUNTA($C$493)</f>
        <v>0</v>
      </c>
    </row>
    <row r="494" spans="1:51" s="139" customFormat="1" ht="30" hidden="1" customHeight="1" x14ac:dyDescent="0.15">
      <c r="A494" s="162">
        <v>17</v>
      </c>
      <c r="B494" s="162">
        <v>1</v>
      </c>
      <c r="C494" s="187"/>
      <c r="D494" s="187"/>
      <c r="E494" s="187"/>
      <c r="F494" s="187"/>
      <c r="G494" s="187"/>
      <c r="H494" s="187"/>
      <c r="I494" s="187"/>
      <c r="J494" s="165"/>
      <c r="K494" s="166"/>
      <c r="L494" s="166"/>
      <c r="M494" s="166"/>
      <c r="N494" s="166"/>
      <c r="O494" s="166"/>
      <c r="P494" s="167"/>
      <c r="Q494" s="167"/>
      <c r="R494" s="167"/>
      <c r="S494" s="167"/>
      <c r="T494" s="167"/>
      <c r="U494" s="167"/>
      <c r="V494" s="167"/>
      <c r="W494" s="167"/>
      <c r="X494" s="167"/>
      <c r="Y494" s="168"/>
      <c r="Z494" s="169"/>
      <c r="AA494" s="169"/>
      <c r="AB494" s="170"/>
      <c r="AC494" s="171"/>
      <c r="AD494" s="172"/>
      <c r="AE494" s="172"/>
      <c r="AF494" s="172"/>
      <c r="AG494" s="172"/>
      <c r="AH494" s="173"/>
      <c r="AI494" s="174"/>
      <c r="AJ494" s="174"/>
      <c r="AK494" s="174"/>
      <c r="AL494" s="175"/>
      <c r="AM494" s="176"/>
      <c r="AN494" s="176"/>
      <c r="AO494" s="177"/>
      <c r="AP494" s="178"/>
      <c r="AQ494" s="178"/>
      <c r="AR494" s="178"/>
      <c r="AS494" s="178"/>
      <c r="AT494" s="178"/>
      <c r="AU494" s="178"/>
      <c r="AV494" s="178"/>
      <c r="AW494" s="178"/>
      <c r="AX494" s="178"/>
      <c r="AY494">
        <f>COUNTA($C$494)</f>
        <v>0</v>
      </c>
    </row>
    <row r="495" spans="1:51" ht="30" hidden="1" customHeight="1" x14ac:dyDescent="0.15">
      <c r="A495" s="162">
        <v>18</v>
      </c>
      <c r="B495" s="162">
        <v>1</v>
      </c>
      <c r="C495" s="187"/>
      <c r="D495" s="187"/>
      <c r="E495" s="187"/>
      <c r="F495" s="187"/>
      <c r="G495" s="187"/>
      <c r="H495" s="187"/>
      <c r="I495" s="187"/>
      <c r="J495" s="165"/>
      <c r="K495" s="166"/>
      <c r="L495" s="166"/>
      <c r="M495" s="166"/>
      <c r="N495" s="166"/>
      <c r="O495" s="166"/>
      <c r="P495" s="167"/>
      <c r="Q495" s="167"/>
      <c r="R495" s="167"/>
      <c r="S495" s="167"/>
      <c r="T495" s="167"/>
      <c r="U495" s="167"/>
      <c r="V495" s="167"/>
      <c r="W495" s="167"/>
      <c r="X495" s="167"/>
      <c r="Y495" s="168"/>
      <c r="Z495" s="169"/>
      <c r="AA495" s="169"/>
      <c r="AB495" s="170"/>
      <c r="AC495" s="171"/>
      <c r="AD495" s="172"/>
      <c r="AE495" s="172"/>
      <c r="AF495" s="172"/>
      <c r="AG495" s="172"/>
      <c r="AH495" s="173"/>
      <c r="AI495" s="174"/>
      <c r="AJ495" s="174"/>
      <c r="AK495" s="174"/>
      <c r="AL495" s="175"/>
      <c r="AM495" s="176"/>
      <c r="AN495" s="176"/>
      <c r="AO495" s="177"/>
      <c r="AP495" s="178"/>
      <c r="AQ495" s="178"/>
      <c r="AR495" s="178"/>
      <c r="AS495" s="178"/>
      <c r="AT495" s="178"/>
      <c r="AU495" s="178"/>
      <c r="AV495" s="178"/>
      <c r="AW495" s="178"/>
      <c r="AX495" s="178"/>
      <c r="AY495">
        <f>COUNTA($C$495)</f>
        <v>0</v>
      </c>
    </row>
    <row r="496" spans="1:51" ht="30" hidden="1" customHeight="1" x14ac:dyDescent="0.15">
      <c r="A496" s="162">
        <v>19</v>
      </c>
      <c r="B496" s="162">
        <v>1</v>
      </c>
      <c r="C496" s="187"/>
      <c r="D496" s="187"/>
      <c r="E496" s="187"/>
      <c r="F496" s="187"/>
      <c r="G496" s="187"/>
      <c r="H496" s="187"/>
      <c r="I496" s="187"/>
      <c r="J496" s="165"/>
      <c r="K496" s="166"/>
      <c r="L496" s="166"/>
      <c r="M496" s="166"/>
      <c r="N496" s="166"/>
      <c r="O496" s="166"/>
      <c r="P496" s="167"/>
      <c r="Q496" s="167"/>
      <c r="R496" s="167"/>
      <c r="S496" s="167"/>
      <c r="T496" s="167"/>
      <c r="U496" s="167"/>
      <c r="V496" s="167"/>
      <c r="W496" s="167"/>
      <c r="X496" s="167"/>
      <c r="Y496" s="168"/>
      <c r="Z496" s="169"/>
      <c r="AA496" s="169"/>
      <c r="AB496" s="170"/>
      <c r="AC496" s="171"/>
      <c r="AD496" s="172"/>
      <c r="AE496" s="172"/>
      <c r="AF496" s="172"/>
      <c r="AG496" s="172"/>
      <c r="AH496" s="173"/>
      <c r="AI496" s="174"/>
      <c r="AJ496" s="174"/>
      <c r="AK496" s="174"/>
      <c r="AL496" s="175"/>
      <c r="AM496" s="176"/>
      <c r="AN496" s="176"/>
      <c r="AO496" s="177"/>
      <c r="AP496" s="178"/>
      <c r="AQ496" s="178"/>
      <c r="AR496" s="178"/>
      <c r="AS496" s="178"/>
      <c r="AT496" s="178"/>
      <c r="AU496" s="178"/>
      <c r="AV496" s="178"/>
      <c r="AW496" s="178"/>
      <c r="AX496" s="178"/>
      <c r="AY496">
        <f>COUNTA($C$496)</f>
        <v>0</v>
      </c>
    </row>
    <row r="497" spans="1:51" ht="30" hidden="1" customHeight="1" x14ac:dyDescent="0.15">
      <c r="A497" s="162">
        <v>20</v>
      </c>
      <c r="B497" s="162">
        <v>1</v>
      </c>
      <c r="C497" s="187"/>
      <c r="D497" s="187"/>
      <c r="E497" s="187"/>
      <c r="F497" s="187"/>
      <c r="G497" s="187"/>
      <c r="H497" s="187"/>
      <c r="I497" s="187"/>
      <c r="J497" s="165"/>
      <c r="K497" s="166"/>
      <c r="L497" s="166"/>
      <c r="M497" s="166"/>
      <c r="N497" s="166"/>
      <c r="O497" s="166"/>
      <c r="P497" s="167"/>
      <c r="Q497" s="167"/>
      <c r="R497" s="167"/>
      <c r="S497" s="167"/>
      <c r="T497" s="167"/>
      <c r="U497" s="167"/>
      <c r="V497" s="167"/>
      <c r="W497" s="167"/>
      <c r="X497" s="167"/>
      <c r="Y497" s="168"/>
      <c r="Z497" s="169"/>
      <c r="AA497" s="169"/>
      <c r="AB497" s="170"/>
      <c r="AC497" s="171"/>
      <c r="AD497" s="172"/>
      <c r="AE497" s="172"/>
      <c r="AF497" s="172"/>
      <c r="AG497" s="172"/>
      <c r="AH497" s="173"/>
      <c r="AI497" s="174"/>
      <c r="AJ497" s="174"/>
      <c r="AK497" s="174"/>
      <c r="AL497" s="175"/>
      <c r="AM497" s="176"/>
      <c r="AN497" s="176"/>
      <c r="AO497" s="177"/>
      <c r="AP497" s="178"/>
      <c r="AQ497" s="178"/>
      <c r="AR497" s="178"/>
      <c r="AS497" s="178"/>
      <c r="AT497" s="178"/>
      <c r="AU497" s="178"/>
      <c r="AV497" s="178"/>
      <c r="AW497" s="178"/>
      <c r="AX497" s="178"/>
      <c r="AY497">
        <f>COUNTA($C$497)</f>
        <v>0</v>
      </c>
    </row>
    <row r="498" spans="1:51" ht="30" hidden="1" customHeight="1" x14ac:dyDescent="0.15">
      <c r="A498" s="162">
        <v>21</v>
      </c>
      <c r="B498" s="162">
        <v>1</v>
      </c>
      <c r="C498" s="187"/>
      <c r="D498" s="187"/>
      <c r="E498" s="187"/>
      <c r="F498" s="187"/>
      <c r="G498" s="187"/>
      <c r="H498" s="187"/>
      <c r="I498" s="187"/>
      <c r="J498" s="165"/>
      <c r="K498" s="166"/>
      <c r="L498" s="166"/>
      <c r="M498" s="166"/>
      <c r="N498" s="166"/>
      <c r="O498" s="166"/>
      <c r="P498" s="167"/>
      <c r="Q498" s="167"/>
      <c r="R498" s="167"/>
      <c r="S498" s="167"/>
      <c r="T498" s="167"/>
      <c r="U498" s="167"/>
      <c r="V498" s="167"/>
      <c r="W498" s="167"/>
      <c r="X498" s="167"/>
      <c r="Y498" s="168"/>
      <c r="Z498" s="169"/>
      <c r="AA498" s="169"/>
      <c r="AB498" s="170"/>
      <c r="AC498" s="171"/>
      <c r="AD498" s="172"/>
      <c r="AE498" s="172"/>
      <c r="AF498" s="172"/>
      <c r="AG498" s="172"/>
      <c r="AH498" s="173"/>
      <c r="AI498" s="174"/>
      <c r="AJ498" s="174"/>
      <c r="AK498" s="174"/>
      <c r="AL498" s="175"/>
      <c r="AM498" s="176"/>
      <c r="AN498" s="176"/>
      <c r="AO498" s="177"/>
      <c r="AP498" s="178"/>
      <c r="AQ498" s="178"/>
      <c r="AR498" s="178"/>
      <c r="AS498" s="178"/>
      <c r="AT498" s="178"/>
      <c r="AU498" s="178"/>
      <c r="AV498" s="178"/>
      <c r="AW498" s="178"/>
      <c r="AX498" s="178"/>
      <c r="AY498">
        <f>COUNTA($C$498)</f>
        <v>0</v>
      </c>
    </row>
    <row r="499" spans="1:51" ht="30" hidden="1" customHeight="1" x14ac:dyDescent="0.15">
      <c r="A499" s="162">
        <v>22</v>
      </c>
      <c r="B499" s="162">
        <v>1</v>
      </c>
      <c r="C499" s="187"/>
      <c r="D499" s="187"/>
      <c r="E499" s="187"/>
      <c r="F499" s="187"/>
      <c r="G499" s="187"/>
      <c r="H499" s="187"/>
      <c r="I499" s="187"/>
      <c r="J499" s="165"/>
      <c r="K499" s="166"/>
      <c r="L499" s="166"/>
      <c r="M499" s="166"/>
      <c r="N499" s="166"/>
      <c r="O499" s="166"/>
      <c r="P499" s="167"/>
      <c r="Q499" s="167"/>
      <c r="R499" s="167"/>
      <c r="S499" s="167"/>
      <c r="T499" s="167"/>
      <c r="U499" s="167"/>
      <c r="V499" s="167"/>
      <c r="W499" s="167"/>
      <c r="X499" s="167"/>
      <c r="Y499" s="168"/>
      <c r="Z499" s="169"/>
      <c r="AA499" s="169"/>
      <c r="AB499" s="170"/>
      <c r="AC499" s="171"/>
      <c r="AD499" s="172"/>
      <c r="AE499" s="172"/>
      <c r="AF499" s="172"/>
      <c r="AG499" s="172"/>
      <c r="AH499" s="173"/>
      <c r="AI499" s="174"/>
      <c r="AJ499" s="174"/>
      <c r="AK499" s="174"/>
      <c r="AL499" s="175"/>
      <c r="AM499" s="176"/>
      <c r="AN499" s="176"/>
      <c r="AO499" s="177"/>
      <c r="AP499" s="178"/>
      <c r="AQ499" s="178"/>
      <c r="AR499" s="178"/>
      <c r="AS499" s="178"/>
      <c r="AT499" s="178"/>
      <c r="AU499" s="178"/>
      <c r="AV499" s="178"/>
      <c r="AW499" s="178"/>
      <c r="AX499" s="178"/>
      <c r="AY499">
        <f>COUNTA($C$499)</f>
        <v>0</v>
      </c>
    </row>
    <row r="500" spans="1:51" ht="30" hidden="1" customHeight="1" x14ac:dyDescent="0.15">
      <c r="A500" s="162">
        <v>23</v>
      </c>
      <c r="B500" s="162">
        <v>1</v>
      </c>
      <c r="C500" s="187"/>
      <c r="D500" s="187"/>
      <c r="E500" s="187"/>
      <c r="F500" s="187"/>
      <c r="G500" s="187"/>
      <c r="H500" s="187"/>
      <c r="I500" s="187"/>
      <c r="J500" s="165"/>
      <c r="K500" s="166"/>
      <c r="L500" s="166"/>
      <c r="M500" s="166"/>
      <c r="N500" s="166"/>
      <c r="O500" s="166"/>
      <c r="P500" s="167"/>
      <c r="Q500" s="167"/>
      <c r="R500" s="167"/>
      <c r="S500" s="167"/>
      <c r="T500" s="167"/>
      <c r="U500" s="167"/>
      <c r="V500" s="167"/>
      <c r="W500" s="167"/>
      <c r="X500" s="167"/>
      <c r="Y500" s="168"/>
      <c r="Z500" s="169"/>
      <c r="AA500" s="169"/>
      <c r="AB500" s="170"/>
      <c r="AC500" s="171"/>
      <c r="AD500" s="172"/>
      <c r="AE500" s="172"/>
      <c r="AF500" s="172"/>
      <c r="AG500" s="172"/>
      <c r="AH500" s="173"/>
      <c r="AI500" s="174"/>
      <c r="AJ500" s="174"/>
      <c r="AK500" s="174"/>
      <c r="AL500" s="175"/>
      <c r="AM500" s="176"/>
      <c r="AN500" s="176"/>
      <c r="AO500" s="177"/>
      <c r="AP500" s="178"/>
      <c r="AQ500" s="178"/>
      <c r="AR500" s="178"/>
      <c r="AS500" s="178"/>
      <c r="AT500" s="178"/>
      <c r="AU500" s="178"/>
      <c r="AV500" s="178"/>
      <c r="AW500" s="178"/>
      <c r="AX500" s="178"/>
      <c r="AY500">
        <f>COUNTA($C$500)</f>
        <v>0</v>
      </c>
    </row>
    <row r="501" spans="1:51" ht="30" hidden="1" customHeight="1" x14ac:dyDescent="0.15">
      <c r="A501" s="162">
        <v>24</v>
      </c>
      <c r="B501" s="162">
        <v>1</v>
      </c>
      <c r="C501" s="187"/>
      <c r="D501" s="187"/>
      <c r="E501" s="187"/>
      <c r="F501" s="187"/>
      <c r="G501" s="187"/>
      <c r="H501" s="187"/>
      <c r="I501" s="187"/>
      <c r="J501" s="165"/>
      <c r="K501" s="166"/>
      <c r="L501" s="166"/>
      <c r="M501" s="166"/>
      <c r="N501" s="166"/>
      <c r="O501" s="166"/>
      <c r="P501" s="167"/>
      <c r="Q501" s="167"/>
      <c r="R501" s="167"/>
      <c r="S501" s="167"/>
      <c r="T501" s="167"/>
      <c r="U501" s="167"/>
      <c r="V501" s="167"/>
      <c r="W501" s="167"/>
      <c r="X501" s="167"/>
      <c r="Y501" s="168"/>
      <c r="Z501" s="169"/>
      <c r="AA501" s="169"/>
      <c r="AB501" s="170"/>
      <c r="AC501" s="171"/>
      <c r="AD501" s="172"/>
      <c r="AE501" s="172"/>
      <c r="AF501" s="172"/>
      <c r="AG501" s="172"/>
      <c r="AH501" s="173"/>
      <c r="AI501" s="174"/>
      <c r="AJ501" s="174"/>
      <c r="AK501" s="174"/>
      <c r="AL501" s="175"/>
      <c r="AM501" s="176"/>
      <c r="AN501" s="176"/>
      <c r="AO501" s="177"/>
      <c r="AP501" s="178"/>
      <c r="AQ501" s="178"/>
      <c r="AR501" s="178"/>
      <c r="AS501" s="178"/>
      <c r="AT501" s="178"/>
      <c r="AU501" s="178"/>
      <c r="AV501" s="178"/>
      <c r="AW501" s="178"/>
      <c r="AX501" s="178"/>
      <c r="AY501">
        <f>COUNTA($C$501)</f>
        <v>0</v>
      </c>
    </row>
    <row r="502" spans="1:51" ht="30" hidden="1" customHeight="1" x14ac:dyDescent="0.15">
      <c r="A502" s="162">
        <v>25</v>
      </c>
      <c r="B502" s="162">
        <v>1</v>
      </c>
      <c r="C502" s="187"/>
      <c r="D502" s="187"/>
      <c r="E502" s="187"/>
      <c r="F502" s="187"/>
      <c r="G502" s="187"/>
      <c r="H502" s="187"/>
      <c r="I502" s="187"/>
      <c r="J502" s="165"/>
      <c r="K502" s="166"/>
      <c r="L502" s="166"/>
      <c r="M502" s="166"/>
      <c r="N502" s="166"/>
      <c r="O502" s="166"/>
      <c r="P502" s="167"/>
      <c r="Q502" s="167"/>
      <c r="R502" s="167"/>
      <c r="S502" s="167"/>
      <c r="T502" s="167"/>
      <c r="U502" s="167"/>
      <c r="V502" s="167"/>
      <c r="W502" s="167"/>
      <c r="X502" s="167"/>
      <c r="Y502" s="168"/>
      <c r="Z502" s="169"/>
      <c r="AA502" s="169"/>
      <c r="AB502" s="170"/>
      <c r="AC502" s="171"/>
      <c r="AD502" s="172"/>
      <c r="AE502" s="172"/>
      <c r="AF502" s="172"/>
      <c r="AG502" s="172"/>
      <c r="AH502" s="173"/>
      <c r="AI502" s="174"/>
      <c r="AJ502" s="174"/>
      <c r="AK502" s="174"/>
      <c r="AL502" s="175"/>
      <c r="AM502" s="176"/>
      <c r="AN502" s="176"/>
      <c r="AO502" s="177"/>
      <c r="AP502" s="178"/>
      <c r="AQ502" s="178"/>
      <c r="AR502" s="178"/>
      <c r="AS502" s="178"/>
      <c r="AT502" s="178"/>
      <c r="AU502" s="178"/>
      <c r="AV502" s="178"/>
      <c r="AW502" s="178"/>
      <c r="AX502" s="178"/>
      <c r="AY502">
        <f>COUNTA($C$502)</f>
        <v>0</v>
      </c>
    </row>
    <row r="503" spans="1:51" ht="30" hidden="1" customHeight="1" x14ac:dyDescent="0.15">
      <c r="A503" s="162">
        <v>26</v>
      </c>
      <c r="B503" s="162">
        <v>1</v>
      </c>
      <c r="C503" s="187"/>
      <c r="D503" s="187"/>
      <c r="E503" s="187"/>
      <c r="F503" s="187"/>
      <c r="G503" s="187"/>
      <c r="H503" s="187"/>
      <c r="I503" s="187"/>
      <c r="J503" s="165"/>
      <c r="K503" s="166"/>
      <c r="L503" s="166"/>
      <c r="M503" s="166"/>
      <c r="N503" s="166"/>
      <c r="O503" s="166"/>
      <c r="P503" s="167"/>
      <c r="Q503" s="167"/>
      <c r="R503" s="167"/>
      <c r="S503" s="167"/>
      <c r="T503" s="167"/>
      <c r="U503" s="167"/>
      <c r="V503" s="167"/>
      <c r="W503" s="167"/>
      <c r="X503" s="167"/>
      <c r="Y503" s="168"/>
      <c r="Z503" s="169"/>
      <c r="AA503" s="169"/>
      <c r="AB503" s="170"/>
      <c r="AC503" s="171"/>
      <c r="AD503" s="172"/>
      <c r="AE503" s="172"/>
      <c r="AF503" s="172"/>
      <c r="AG503" s="172"/>
      <c r="AH503" s="173"/>
      <c r="AI503" s="174"/>
      <c r="AJ503" s="174"/>
      <c r="AK503" s="174"/>
      <c r="AL503" s="175"/>
      <c r="AM503" s="176"/>
      <c r="AN503" s="176"/>
      <c r="AO503" s="177"/>
      <c r="AP503" s="178"/>
      <c r="AQ503" s="178"/>
      <c r="AR503" s="178"/>
      <c r="AS503" s="178"/>
      <c r="AT503" s="178"/>
      <c r="AU503" s="178"/>
      <c r="AV503" s="178"/>
      <c r="AW503" s="178"/>
      <c r="AX503" s="178"/>
      <c r="AY503">
        <f>COUNTA($C$503)</f>
        <v>0</v>
      </c>
    </row>
    <row r="504" spans="1:51" ht="30" hidden="1" customHeight="1" x14ac:dyDescent="0.15">
      <c r="A504" s="162">
        <v>27</v>
      </c>
      <c r="B504" s="162">
        <v>1</v>
      </c>
      <c r="C504" s="187"/>
      <c r="D504" s="187"/>
      <c r="E504" s="187"/>
      <c r="F504" s="187"/>
      <c r="G504" s="187"/>
      <c r="H504" s="187"/>
      <c r="I504" s="187"/>
      <c r="J504" s="165"/>
      <c r="K504" s="166"/>
      <c r="L504" s="166"/>
      <c r="M504" s="166"/>
      <c r="N504" s="166"/>
      <c r="O504" s="166"/>
      <c r="P504" s="167"/>
      <c r="Q504" s="167"/>
      <c r="R504" s="167"/>
      <c r="S504" s="167"/>
      <c r="T504" s="167"/>
      <c r="U504" s="167"/>
      <c r="V504" s="167"/>
      <c r="W504" s="167"/>
      <c r="X504" s="167"/>
      <c r="Y504" s="168"/>
      <c r="Z504" s="169"/>
      <c r="AA504" s="169"/>
      <c r="AB504" s="170"/>
      <c r="AC504" s="171"/>
      <c r="AD504" s="172"/>
      <c r="AE504" s="172"/>
      <c r="AF504" s="172"/>
      <c r="AG504" s="172"/>
      <c r="AH504" s="173"/>
      <c r="AI504" s="174"/>
      <c r="AJ504" s="174"/>
      <c r="AK504" s="174"/>
      <c r="AL504" s="175"/>
      <c r="AM504" s="176"/>
      <c r="AN504" s="176"/>
      <c r="AO504" s="177"/>
      <c r="AP504" s="178"/>
      <c r="AQ504" s="178"/>
      <c r="AR504" s="178"/>
      <c r="AS504" s="178"/>
      <c r="AT504" s="178"/>
      <c r="AU504" s="178"/>
      <c r="AV504" s="178"/>
      <c r="AW504" s="178"/>
      <c r="AX504" s="178"/>
      <c r="AY504">
        <f>COUNTA($C$504)</f>
        <v>0</v>
      </c>
    </row>
    <row r="505" spans="1:51" ht="30" hidden="1" customHeight="1" x14ac:dyDescent="0.15">
      <c r="A505" s="162">
        <v>28</v>
      </c>
      <c r="B505" s="162">
        <v>1</v>
      </c>
      <c r="C505" s="187"/>
      <c r="D505" s="187"/>
      <c r="E505" s="187"/>
      <c r="F505" s="187"/>
      <c r="G505" s="187"/>
      <c r="H505" s="187"/>
      <c r="I505" s="187"/>
      <c r="J505" s="165"/>
      <c r="K505" s="166"/>
      <c r="L505" s="166"/>
      <c r="M505" s="166"/>
      <c r="N505" s="166"/>
      <c r="O505" s="166"/>
      <c r="P505" s="167"/>
      <c r="Q505" s="167"/>
      <c r="R505" s="167"/>
      <c r="S505" s="167"/>
      <c r="T505" s="167"/>
      <c r="U505" s="167"/>
      <c r="V505" s="167"/>
      <c r="W505" s="167"/>
      <c r="X505" s="167"/>
      <c r="Y505" s="168"/>
      <c r="Z505" s="169"/>
      <c r="AA505" s="169"/>
      <c r="AB505" s="170"/>
      <c r="AC505" s="171"/>
      <c r="AD505" s="172"/>
      <c r="AE505" s="172"/>
      <c r="AF505" s="172"/>
      <c r="AG505" s="172"/>
      <c r="AH505" s="173"/>
      <c r="AI505" s="174"/>
      <c r="AJ505" s="174"/>
      <c r="AK505" s="174"/>
      <c r="AL505" s="175"/>
      <c r="AM505" s="176"/>
      <c r="AN505" s="176"/>
      <c r="AO505" s="177"/>
      <c r="AP505" s="178"/>
      <c r="AQ505" s="178"/>
      <c r="AR505" s="178"/>
      <c r="AS505" s="178"/>
      <c r="AT505" s="178"/>
      <c r="AU505" s="178"/>
      <c r="AV505" s="178"/>
      <c r="AW505" s="178"/>
      <c r="AX505" s="178"/>
      <c r="AY505">
        <f>COUNTA($C$505)</f>
        <v>0</v>
      </c>
    </row>
    <row r="506" spans="1:51" ht="30" hidden="1" customHeight="1" x14ac:dyDescent="0.15">
      <c r="A506" s="162">
        <v>29</v>
      </c>
      <c r="B506" s="162">
        <v>1</v>
      </c>
      <c r="C506" s="187"/>
      <c r="D506" s="187"/>
      <c r="E506" s="187"/>
      <c r="F506" s="187"/>
      <c r="G506" s="187"/>
      <c r="H506" s="187"/>
      <c r="I506" s="187"/>
      <c r="J506" s="165"/>
      <c r="K506" s="166"/>
      <c r="L506" s="166"/>
      <c r="M506" s="166"/>
      <c r="N506" s="166"/>
      <c r="O506" s="166"/>
      <c r="P506" s="167"/>
      <c r="Q506" s="167"/>
      <c r="R506" s="167"/>
      <c r="S506" s="167"/>
      <c r="T506" s="167"/>
      <c r="U506" s="167"/>
      <c r="V506" s="167"/>
      <c r="W506" s="167"/>
      <c r="X506" s="167"/>
      <c r="Y506" s="168"/>
      <c r="Z506" s="169"/>
      <c r="AA506" s="169"/>
      <c r="AB506" s="170"/>
      <c r="AC506" s="171"/>
      <c r="AD506" s="172"/>
      <c r="AE506" s="172"/>
      <c r="AF506" s="172"/>
      <c r="AG506" s="172"/>
      <c r="AH506" s="173"/>
      <c r="AI506" s="174"/>
      <c r="AJ506" s="174"/>
      <c r="AK506" s="174"/>
      <c r="AL506" s="175"/>
      <c r="AM506" s="176"/>
      <c r="AN506" s="176"/>
      <c r="AO506" s="177"/>
      <c r="AP506" s="178"/>
      <c r="AQ506" s="178"/>
      <c r="AR506" s="178"/>
      <c r="AS506" s="178"/>
      <c r="AT506" s="178"/>
      <c r="AU506" s="178"/>
      <c r="AV506" s="178"/>
      <c r="AW506" s="178"/>
      <c r="AX506" s="178"/>
      <c r="AY506">
        <f>COUNTA($C$506)</f>
        <v>0</v>
      </c>
    </row>
    <row r="507" spans="1:51" ht="30" hidden="1" customHeight="1" x14ac:dyDescent="0.15">
      <c r="A507" s="162">
        <v>30</v>
      </c>
      <c r="B507" s="162">
        <v>1</v>
      </c>
      <c r="C507" s="187"/>
      <c r="D507" s="187"/>
      <c r="E507" s="187"/>
      <c r="F507" s="187"/>
      <c r="G507" s="187"/>
      <c r="H507" s="187"/>
      <c r="I507" s="187"/>
      <c r="J507" s="165"/>
      <c r="K507" s="166"/>
      <c r="L507" s="166"/>
      <c r="M507" s="166"/>
      <c r="N507" s="166"/>
      <c r="O507" s="166"/>
      <c r="P507" s="167"/>
      <c r="Q507" s="167"/>
      <c r="R507" s="167"/>
      <c r="S507" s="167"/>
      <c r="T507" s="167"/>
      <c r="U507" s="167"/>
      <c r="V507" s="167"/>
      <c r="W507" s="167"/>
      <c r="X507" s="167"/>
      <c r="Y507" s="168"/>
      <c r="Z507" s="169"/>
      <c r="AA507" s="169"/>
      <c r="AB507" s="170"/>
      <c r="AC507" s="171"/>
      <c r="AD507" s="172"/>
      <c r="AE507" s="172"/>
      <c r="AF507" s="172"/>
      <c r="AG507" s="172"/>
      <c r="AH507" s="173"/>
      <c r="AI507" s="174"/>
      <c r="AJ507" s="174"/>
      <c r="AK507" s="174"/>
      <c r="AL507" s="175"/>
      <c r="AM507" s="176"/>
      <c r="AN507" s="176"/>
      <c r="AO507" s="177"/>
      <c r="AP507" s="178"/>
      <c r="AQ507" s="178"/>
      <c r="AR507" s="178"/>
      <c r="AS507" s="178"/>
      <c r="AT507" s="178"/>
      <c r="AU507" s="178"/>
      <c r="AV507" s="178"/>
      <c r="AW507" s="178"/>
      <c r="AX507" s="178"/>
      <c r="AY507">
        <f>COUNTA($C$507)</f>
        <v>0</v>
      </c>
    </row>
    <row r="508" spans="1:51" ht="24.75" hidden="1" customHeight="1" x14ac:dyDescent="0.15">
      <c r="A508" s="49"/>
      <c r="B508" s="49"/>
      <c r="C508" s="49"/>
      <c r="D508" s="49"/>
      <c r="E508" s="49"/>
      <c r="F508" s="49"/>
      <c r="G508" s="49"/>
      <c r="H508" s="49"/>
      <c r="I508" s="49"/>
      <c r="J508" s="49"/>
      <c r="K508" s="49"/>
      <c r="L508" s="49"/>
      <c r="M508" s="49"/>
      <c r="N508" s="49"/>
      <c r="O508" s="49"/>
      <c r="P508" s="50"/>
      <c r="Q508" s="50"/>
      <c r="R508" s="50"/>
      <c r="S508" s="50"/>
      <c r="T508" s="50"/>
      <c r="U508" s="50"/>
      <c r="V508" s="50"/>
      <c r="W508" s="50"/>
      <c r="X508" s="50"/>
      <c r="Y508" s="51"/>
      <c r="Z508" s="51"/>
      <c r="AA508" s="51"/>
      <c r="AB508" s="51"/>
      <c r="AC508" s="51"/>
      <c r="AD508" s="51"/>
      <c r="AE508" s="51"/>
      <c r="AF508" s="51"/>
      <c r="AG508" s="51"/>
      <c r="AH508" s="51"/>
      <c r="AI508" s="51"/>
      <c r="AJ508" s="51"/>
      <c r="AK508" s="51"/>
      <c r="AL508" s="51"/>
      <c r="AM508" s="51"/>
      <c r="AN508" s="51"/>
      <c r="AO508" s="51"/>
      <c r="AP508" s="50"/>
      <c r="AQ508" s="50"/>
      <c r="AR508" s="50"/>
      <c r="AS508" s="50"/>
      <c r="AT508" s="50"/>
      <c r="AU508" s="50"/>
      <c r="AV508" s="50"/>
      <c r="AW508" s="50"/>
      <c r="AX508" s="50"/>
      <c r="AY508">
        <f>COUNTA($C$511)</f>
        <v>0</v>
      </c>
    </row>
    <row r="509" spans="1:51" ht="24.75" hidden="1" customHeight="1" x14ac:dyDescent="0.15">
      <c r="A509" s="42"/>
      <c r="B509" s="46" t="s">
        <v>281</v>
      </c>
      <c r="C509" s="42"/>
      <c r="D509" s="42"/>
      <c r="E509" s="42"/>
      <c r="F509" s="42"/>
      <c r="G509" s="42"/>
      <c r="H509" s="42"/>
      <c r="I509" s="42"/>
      <c r="J509" s="42"/>
      <c r="K509" s="42"/>
      <c r="L509" s="42"/>
      <c r="M509" s="42"/>
      <c r="N509" s="42"/>
      <c r="O509" s="42"/>
      <c r="P509" s="47"/>
      <c r="Q509" s="47"/>
      <c r="R509" s="47"/>
      <c r="S509" s="47"/>
      <c r="T509" s="47"/>
      <c r="U509" s="47"/>
      <c r="V509" s="47"/>
      <c r="W509" s="47"/>
      <c r="X509" s="47"/>
      <c r="Y509" s="48"/>
      <c r="Z509" s="48"/>
      <c r="AA509" s="48"/>
      <c r="AB509" s="48"/>
      <c r="AC509" s="48"/>
      <c r="AD509" s="48"/>
      <c r="AE509" s="48"/>
      <c r="AF509" s="48"/>
      <c r="AG509" s="48"/>
      <c r="AH509" s="48"/>
      <c r="AI509" s="48"/>
      <c r="AJ509" s="48"/>
      <c r="AK509" s="48"/>
      <c r="AL509" s="48"/>
      <c r="AM509" s="48"/>
      <c r="AN509" s="48"/>
      <c r="AO509" s="48"/>
      <c r="AP509" s="47"/>
      <c r="AQ509" s="47"/>
      <c r="AR509" s="47"/>
      <c r="AS509" s="47"/>
      <c r="AT509" s="47"/>
      <c r="AU509" s="47"/>
      <c r="AV509" s="47"/>
      <c r="AW509" s="47"/>
      <c r="AX509" s="47"/>
      <c r="AY509">
        <f>$AY$508</f>
        <v>0</v>
      </c>
    </row>
    <row r="510" spans="1:51" ht="59.25" hidden="1" customHeight="1" x14ac:dyDescent="0.15">
      <c r="A510" s="192"/>
      <c r="B510" s="192"/>
      <c r="C510" s="192" t="s">
        <v>252</v>
      </c>
      <c r="D510" s="192"/>
      <c r="E510" s="192"/>
      <c r="F510" s="192"/>
      <c r="G510" s="192"/>
      <c r="H510" s="192"/>
      <c r="I510" s="192"/>
      <c r="J510" s="185" t="s">
        <v>253</v>
      </c>
      <c r="K510" s="193"/>
      <c r="L510" s="193"/>
      <c r="M510" s="193"/>
      <c r="N510" s="193"/>
      <c r="O510" s="193"/>
      <c r="P510" s="194" t="s">
        <v>254</v>
      </c>
      <c r="Q510" s="194"/>
      <c r="R510" s="194"/>
      <c r="S510" s="194"/>
      <c r="T510" s="194"/>
      <c r="U510" s="194"/>
      <c r="V510" s="194"/>
      <c r="W510" s="194"/>
      <c r="X510" s="194"/>
      <c r="Y510" s="195" t="s">
        <v>255</v>
      </c>
      <c r="Z510" s="196"/>
      <c r="AA510" s="196"/>
      <c r="AB510" s="196"/>
      <c r="AC510" s="185" t="s">
        <v>256</v>
      </c>
      <c r="AD510" s="185"/>
      <c r="AE510" s="185"/>
      <c r="AF510" s="185"/>
      <c r="AG510" s="185"/>
      <c r="AH510" s="195" t="s">
        <v>257</v>
      </c>
      <c r="AI510" s="192"/>
      <c r="AJ510" s="192"/>
      <c r="AK510" s="192"/>
      <c r="AL510" s="192" t="s">
        <v>258</v>
      </c>
      <c r="AM510" s="192"/>
      <c r="AN510" s="192"/>
      <c r="AO510" s="197"/>
      <c r="AP510" s="185" t="s">
        <v>259</v>
      </c>
      <c r="AQ510" s="185"/>
      <c r="AR510" s="185"/>
      <c r="AS510" s="185"/>
      <c r="AT510" s="185"/>
      <c r="AU510" s="185"/>
      <c r="AV510" s="185"/>
      <c r="AW510" s="185"/>
      <c r="AX510" s="185"/>
      <c r="AY510">
        <f>$AY$508</f>
        <v>0</v>
      </c>
    </row>
    <row r="511" spans="1:51" ht="30" hidden="1" customHeight="1" x14ac:dyDescent="0.15">
      <c r="A511" s="162">
        <v>1</v>
      </c>
      <c r="B511" s="162">
        <v>1</v>
      </c>
      <c r="C511" s="187"/>
      <c r="D511" s="187"/>
      <c r="E511" s="187"/>
      <c r="F511" s="187"/>
      <c r="G511" s="187"/>
      <c r="H511" s="187"/>
      <c r="I511" s="187"/>
      <c r="J511" s="165"/>
      <c r="K511" s="166"/>
      <c r="L511" s="166"/>
      <c r="M511" s="166"/>
      <c r="N511" s="166"/>
      <c r="O511" s="166"/>
      <c r="P511" s="167"/>
      <c r="Q511" s="167"/>
      <c r="R511" s="167"/>
      <c r="S511" s="167"/>
      <c r="T511" s="167"/>
      <c r="U511" s="167"/>
      <c r="V511" s="167"/>
      <c r="W511" s="167"/>
      <c r="X511" s="167"/>
      <c r="Y511" s="168"/>
      <c r="Z511" s="169"/>
      <c r="AA511" s="169"/>
      <c r="AB511" s="170"/>
      <c r="AC511" s="171"/>
      <c r="AD511" s="172"/>
      <c r="AE511" s="172"/>
      <c r="AF511" s="172"/>
      <c r="AG511" s="172"/>
      <c r="AH511" s="190"/>
      <c r="AI511" s="191"/>
      <c r="AJ511" s="191"/>
      <c r="AK511" s="191"/>
      <c r="AL511" s="175"/>
      <c r="AM511" s="176"/>
      <c r="AN511" s="176"/>
      <c r="AO511" s="177"/>
      <c r="AP511" s="178"/>
      <c r="AQ511" s="178"/>
      <c r="AR511" s="178"/>
      <c r="AS511" s="178"/>
      <c r="AT511" s="178"/>
      <c r="AU511" s="178"/>
      <c r="AV511" s="178"/>
      <c r="AW511" s="178"/>
      <c r="AX511" s="178"/>
      <c r="AY511">
        <f>$AY$508</f>
        <v>0</v>
      </c>
    </row>
    <row r="512" spans="1:51" ht="30" hidden="1" customHeight="1" x14ac:dyDescent="0.15">
      <c r="A512" s="162">
        <v>2</v>
      </c>
      <c r="B512" s="162">
        <v>1</v>
      </c>
      <c r="C512" s="187"/>
      <c r="D512" s="187"/>
      <c r="E512" s="187"/>
      <c r="F512" s="187"/>
      <c r="G512" s="187"/>
      <c r="H512" s="187"/>
      <c r="I512" s="187"/>
      <c r="J512" s="165"/>
      <c r="K512" s="166"/>
      <c r="L512" s="166"/>
      <c r="M512" s="166"/>
      <c r="N512" s="166"/>
      <c r="O512" s="166"/>
      <c r="P512" s="167"/>
      <c r="Q512" s="167"/>
      <c r="R512" s="167"/>
      <c r="S512" s="167"/>
      <c r="T512" s="167"/>
      <c r="U512" s="167"/>
      <c r="V512" s="167"/>
      <c r="W512" s="167"/>
      <c r="X512" s="167"/>
      <c r="Y512" s="168"/>
      <c r="Z512" s="169"/>
      <c r="AA512" s="169"/>
      <c r="AB512" s="170"/>
      <c r="AC512" s="171"/>
      <c r="AD512" s="172"/>
      <c r="AE512" s="172"/>
      <c r="AF512" s="172"/>
      <c r="AG512" s="172"/>
      <c r="AH512" s="190"/>
      <c r="AI512" s="191"/>
      <c r="AJ512" s="191"/>
      <c r="AK512" s="191"/>
      <c r="AL512" s="175"/>
      <c r="AM512" s="176"/>
      <c r="AN512" s="176"/>
      <c r="AO512" s="177"/>
      <c r="AP512" s="178"/>
      <c r="AQ512" s="178"/>
      <c r="AR512" s="178"/>
      <c r="AS512" s="178"/>
      <c r="AT512" s="178"/>
      <c r="AU512" s="178"/>
      <c r="AV512" s="178"/>
      <c r="AW512" s="178"/>
      <c r="AX512" s="178"/>
      <c r="AY512">
        <f>COUNTA($C$512)</f>
        <v>0</v>
      </c>
    </row>
    <row r="513" spans="1:51" ht="30" hidden="1" customHeight="1" x14ac:dyDescent="0.15">
      <c r="A513" s="162">
        <v>3</v>
      </c>
      <c r="B513" s="162">
        <v>1</v>
      </c>
      <c r="C513" s="188"/>
      <c r="D513" s="187"/>
      <c r="E513" s="187"/>
      <c r="F513" s="187"/>
      <c r="G513" s="187"/>
      <c r="H513" s="187"/>
      <c r="I513" s="187"/>
      <c r="J513" s="165"/>
      <c r="K513" s="166"/>
      <c r="L513" s="166"/>
      <c r="M513" s="166"/>
      <c r="N513" s="166"/>
      <c r="O513" s="166"/>
      <c r="P513" s="189"/>
      <c r="Q513" s="167"/>
      <c r="R513" s="167"/>
      <c r="S513" s="167"/>
      <c r="T513" s="167"/>
      <c r="U513" s="167"/>
      <c r="V513" s="167"/>
      <c r="W513" s="167"/>
      <c r="X513" s="167"/>
      <c r="Y513" s="168"/>
      <c r="Z513" s="169"/>
      <c r="AA513" s="169"/>
      <c r="AB513" s="170"/>
      <c r="AC513" s="171"/>
      <c r="AD513" s="172"/>
      <c r="AE513" s="172"/>
      <c r="AF513" s="172"/>
      <c r="AG513" s="172"/>
      <c r="AH513" s="173"/>
      <c r="AI513" s="174"/>
      <c r="AJ513" s="174"/>
      <c r="AK513" s="174"/>
      <c r="AL513" s="175"/>
      <c r="AM513" s="176"/>
      <c r="AN513" s="176"/>
      <c r="AO513" s="177"/>
      <c r="AP513" s="178"/>
      <c r="AQ513" s="178"/>
      <c r="AR513" s="178"/>
      <c r="AS513" s="178"/>
      <c r="AT513" s="178"/>
      <c r="AU513" s="178"/>
      <c r="AV513" s="178"/>
      <c r="AW513" s="178"/>
      <c r="AX513" s="178"/>
      <c r="AY513">
        <f>COUNTA($C$513)</f>
        <v>0</v>
      </c>
    </row>
    <row r="514" spans="1:51" ht="30" hidden="1" customHeight="1" x14ac:dyDescent="0.15">
      <c r="A514" s="162">
        <v>4</v>
      </c>
      <c r="B514" s="162">
        <v>1</v>
      </c>
      <c r="C514" s="188"/>
      <c r="D514" s="187"/>
      <c r="E514" s="187"/>
      <c r="F514" s="187"/>
      <c r="G514" s="187"/>
      <c r="H514" s="187"/>
      <c r="I514" s="187"/>
      <c r="J514" s="165"/>
      <c r="K514" s="166"/>
      <c r="L514" s="166"/>
      <c r="M514" s="166"/>
      <c r="N514" s="166"/>
      <c r="O514" s="166"/>
      <c r="P514" s="189"/>
      <c r="Q514" s="167"/>
      <c r="R514" s="167"/>
      <c r="S514" s="167"/>
      <c r="T514" s="167"/>
      <c r="U514" s="167"/>
      <c r="V514" s="167"/>
      <c r="W514" s="167"/>
      <c r="X514" s="167"/>
      <c r="Y514" s="168"/>
      <c r="Z514" s="169"/>
      <c r="AA514" s="169"/>
      <c r="AB514" s="170"/>
      <c r="AC514" s="171"/>
      <c r="AD514" s="172"/>
      <c r="AE514" s="172"/>
      <c r="AF514" s="172"/>
      <c r="AG514" s="172"/>
      <c r="AH514" s="173"/>
      <c r="AI514" s="174"/>
      <c r="AJ514" s="174"/>
      <c r="AK514" s="174"/>
      <c r="AL514" s="175"/>
      <c r="AM514" s="176"/>
      <c r="AN514" s="176"/>
      <c r="AO514" s="177"/>
      <c r="AP514" s="178"/>
      <c r="AQ514" s="178"/>
      <c r="AR514" s="178"/>
      <c r="AS514" s="178"/>
      <c r="AT514" s="178"/>
      <c r="AU514" s="178"/>
      <c r="AV514" s="178"/>
      <c r="AW514" s="178"/>
      <c r="AX514" s="178"/>
      <c r="AY514">
        <f>COUNTA($C$514)</f>
        <v>0</v>
      </c>
    </row>
    <row r="515" spans="1:51" ht="30" hidden="1" customHeight="1" x14ac:dyDescent="0.15">
      <c r="A515" s="162">
        <v>5</v>
      </c>
      <c r="B515" s="162">
        <v>1</v>
      </c>
      <c r="C515" s="187"/>
      <c r="D515" s="187"/>
      <c r="E515" s="187"/>
      <c r="F515" s="187"/>
      <c r="G515" s="187"/>
      <c r="H515" s="187"/>
      <c r="I515" s="187"/>
      <c r="J515" s="165"/>
      <c r="K515" s="166"/>
      <c r="L515" s="166"/>
      <c r="M515" s="166"/>
      <c r="N515" s="166"/>
      <c r="O515" s="166"/>
      <c r="P515" s="167"/>
      <c r="Q515" s="167"/>
      <c r="R515" s="167"/>
      <c r="S515" s="167"/>
      <c r="T515" s="167"/>
      <c r="U515" s="167"/>
      <c r="V515" s="167"/>
      <c r="W515" s="167"/>
      <c r="X515" s="167"/>
      <c r="Y515" s="168"/>
      <c r="Z515" s="169"/>
      <c r="AA515" s="169"/>
      <c r="AB515" s="170"/>
      <c r="AC515" s="171"/>
      <c r="AD515" s="172"/>
      <c r="AE515" s="172"/>
      <c r="AF515" s="172"/>
      <c r="AG515" s="172"/>
      <c r="AH515" s="173"/>
      <c r="AI515" s="174"/>
      <c r="AJ515" s="174"/>
      <c r="AK515" s="174"/>
      <c r="AL515" s="175"/>
      <c r="AM515" s="176"/>
      <c r="AN515" s="176"/>
      <c r="AO515" s="177"/>
      <c r="AP515" s="178"/>
      <c r="AQ515" s="178"/>
      <c r="AR515" s="178"/>
      <c r="AS515" s="178"/>
      <c r="AT515" s="178"/>
      <c r="AU515" s="178"/>
      <c r="AV515" s="178"/>
      <c r="AW515" s="178"/>
      <c r="AX515" s="178"/>
      <c r="AY515">
        <f>COUNTA($C$515)</f>
        <v>0</v>
      </c>
    </row>
    <row r="516" spans="1:51" ht="30" hidden="1" customHeight="1" x14ac:dyDescent="0.15">
      <c r="A516" s="162">
        <v>6</v>
      </c>
      <c r="B516" s="162">
        <v>1</v>
      </c>
      <c r="C516" s="187"/>
      <c r="D516" s="187"/>
      <c r="E516" s="187"/>
      <c r="F516" s="187"/>
      <c r="G516" s="187"/>
      <c r="H516" s="187"/>
      <c r="I516" s="187"/>
      <c r="J516" s="165"/>
      <c r="K516" s="166"/>
      <c r="L516" s="166"/>
      <c r="M516" s="166"/>
      <c r="N516" s="166"/>
      <c r="O516" s="166"/>
      <c r="P516" s="167"/>
      <c r="Q516" s="167"/>
      <c r="R516" s="167"/>
      <c r="S516" s="167"/>
      <c r="T516" s="167"/>
      <c r="U516" s="167"/>
      <c r="V516" s="167"/>
      <c r="W516" s="167"/>
      <c r="X516" s="167"/>
      <c r="Y516" s="168"/>
      <c r="Z516" s="169"/>
      <c r="AA516" s="169"/>
      <c r="AB516" s="170"/>
      <c r="AC516" s="171"/>
      <c r="AD516" s="172"/>
      <c r="AE516" s="172"/>
      <c r="AF516" s="172"/>
      <c r="AG516" s="172"/>
      <c r="AH516" s="173"/>
      <c r="AI516" s="174"/>
      <c r="AJ516" s="174"/>
      <c r="AK516" s="174"/>
      <c r="AL516" s="175"/>
      <c r="AM516" s="176"/>
      <c r="AN516" s="176"/>
      <c r="AO516" s="177"/>
      <c r="AP516" s="178"/>
      <c r="AQ516" s="178"/>
      <c r="AR516" s="178"/>
      <c r="AS516" s="178"/>
      <c r="AT516" s="178"/>
      <c r="AU516" s="178"/>
      <c r="AV516" s="178"/>
      <c r="AW516" s="178"/>
      <c r="AX516" s="178"/>
      <c r="AY516">
        <f>COUNTA($C$516)</f>
        <v>0</v>
      </c>
    </row>
    <row r="517" spans="1:51" ht="30" hidden="1" customHeight="1" x14ac:dyDescent="0.15">
      <c r="A517" s="162">
        <v>7</v>
      </c>
      <c r="B517" s="162">
        <v>1</v>
      </c>
      <c r="C517" s="187"/>
      <c r="D517" s="187"/>
      <c r="E517" s="187"/>
      <c r="F517" s="187"/>
      <c r="G517" s="187"/>
      <c r="H517" s="187"/>
      <c r="I517" s="187"/>
      <c r="J517" s="165"/>
      <c r="K517" s="166"/>
      <c r="L517" s="166"/>
      <c r="M517" s="166"/>
      <c r="N517" s="166"/>
      <c r="O517" s="166"/>
      <c r="P517" s="167"/>
      <c r="Q517" s="167"/>
      <c r="R517" s="167"/>
      <c r="S517" s="167"/>
      <c r="T517" s="167"/>
      <c r="U517" s="167"/>
      <c r="V517" s="167"/>
      <c r="W517" s="167"/>
      <c r="X517" s="167"/>
      <c r="Y517" s="168"/>
      <c r="Z517" s="169"/>
      <c r="AA517" s="169"/>
      <c r="AB517" s="170"/>
      <c r="AC517" s="171"/>
      <c r="AD517" s="172"/>
      <c r="AE517" s="172"/>
      <c r="AF517" s="172"/>
      <c r="AG517" s="172"/>
      <c r="AH517" s="173"/>
      <c r="AI517" s="174"/>
      <c r="AJ517" s="174"/>
      <c r="AK517" s="174"/>
      <c r="AL517" s="175"/>
      <c r="AM517" s="176"/>
      <c r="AN517" s="176"/>
      <c r="AO517" s="177"/>
      <c r="AP517" s="178"/>
      <c r="AQ517" s="178"/>
      <c r="AR517" s="178"/>
      <c r="AS517" s="178"/>
      <c r="AT517" s="178"/>
      <c r="AU517" s="178"/>
      <c r="AV517" s="178"/>
      <c r="AW517" s="178"/>
      <c r="AX517" s="178"/>
      <c r="AY517">
        <f>COUNTA($C$517)</f>
        <v>0</v>
      </c>
    </row>
    <row r="518" spans="1:51" ht="30" hidden="1" customHeight="1" x14ac:dyDescent="0.15">
      <c r="A518" s="162">
        <v>8</v>
      </c>
      <c r="B518" s="162">
        <v>1</v>
      </c>
      <c r="C518" s="187"/>
      <c r="D518" s="187"/>
      <c r="E518" s="187"/>
      <c r="F518" s="187"/>
      <c r="G518" s="187"/>
      <c r="H518" s="187"/>
      <c r="I518" s="187"/>
      <c r="J518" s="165"/>
      <c r="K518" s="166"/>
      <c r="L518" s="166"/>
      <c r="M518" s="166"/>
      <c r="N518" s="166"/>
      <c r="O518" s="166"/>
      <c r="P518" s="167"/>
      <c r="Q518" s="167"/>
      <c r="R518" s="167"/>
      <c r="S518" s="167"/>
      <c r="T518" s="167"/>
      <c r="U518" s="167"/>
      <c r="V518" s="167"/>
      <c r="W518" s="167"/>
      <c r="X518" s="167"/>
      <c r="Y518" s="168"/>
      <c r="Z518" s="169"/>
      <c r="AA518" s="169"/>
      <c r="AB518" s="170"/>
      <c r="AC518" s="171"/>
      <c r="AD518" s="172"/>
      <c r="AE518" s="172"/>
      <c r="AF518" s="172"/>
      <c r="AG518" s="172"/>
      <c r="AH518" s="173"/>
      <c r="AI518" s="174"/>
      <c r="AJ518" s="174"/>
      <c r="AK518" s="174"/>
      <c r="AL518" s="175"/>
      <c r="AM518" s="176"/>
      <c r="AN518" s="176"/>
      <c r="AO518" s="177"/>
      <c r="AP518" s="178"/>
      <c r="AQ518" s="178"/>
      <c r="AR518" s="178"/>
      <c r="AS518" s="178"/>
      <c r="AT518" s="178"/>
      <c r="AU518" s="178"/>
      <c r="AV518" s="178"/>
      <c r="AW518" s="178"/>
      <c r="AX518" s="178"/>
      <c r="AY518">
        <f>COUNTA($C$518)</f>
        <v>0</v>
      </c>
    </row>
    <row r="519" spans="1:51" ht="30" hidden="1" customHeight="1" x14ac:dyDescent="0.15">
      <c r="A519" s="162">
        <v>9</v>
      </c>
      <c r="B519" s="162">
        <v>1</v>
      </c>
      <c r="C519" s="187"/>
      <c r="D519" s="187"/>
      <c r="E519" s="187"/>
      <c r="F519" s="187"/>
      <c r="G519" s="187"/>
      <c r="H519" s="187"/>
      <c r="I519" s="187"/>
      <c r="J519" s="165"/>
      <c r="K519" s="166"/>
      <c r="L519" s="166"/>
      <c r="M519" s="166"/>
      <c r="N519" s="166"/>
      <c r="O519" s="166"/>
      <c r="P519" s="167"/>
      <c r="Q519" s="167"/>
      <c r="R519" s="167"/>
      <c r="S519" s="167"/>
      <c r="T519" s="167"/>
      <c r="U519" s="167"/>
      <c r="V519" s="167"/>
      <c r="W519" s="167"/>
      <c r="X519" s="167"/>
      <c r="Y519" s="168"/>
      <c r="Z519" s="169"/>
      <c r="AA519" s="169"/>
      <c r="AB519" s="170"/>
      <c r="AC519" s="171"/>
      <c r="AD519" s="172"/>
      <c r="AE519" s="172"/>
      <c r="AF519" s="172"/>
      <c r="AG519" s="172"/>
      <c r="AH519" s="173"/>
      <c r="AI519" s="174"/>
      <c r="AJ519" s="174"/>
      <c r="AK519" s="174"/>
      <c r="AL519" s="175"/>
      <c r="AM519" s="176"/>
      <c r="AN519" s="176"/>
      <c r="AO519" s="177"/>
      <c r="AP519" s="178"/>
      <c r="AQ519" s="178"/>
      <c r="AR519" s="178"/>
      <c r="AS519" s="178"/>
      <c r="AT519" s="178"/>
      <c r="AU519" s="178"/>
      <c r="AV519" s="178"/>
      <c r="AW519" s="178"/>
      <c r="AX519" s="178"/>
      <c r="AY519">
        <f>COUNTA($C$519)</f>
        <v>0</v>
      </c>
    </row>
    <row r="520" spans="1:51" ht="30" hidden="1" customHeight="1" x14ac:dyDescent="0.15">
      <c r="A520" s="162">
        <v>10</v>
      </c>
      <c r="B520" s="162">
        <v>1</v>
      </c>
      <c r="C520" s="187"/>
      <c r="D520" s="187"/>
      <c r="E520" s="187"/>
      <c r="F520" s="187"/>
      <c r="G520" s="187"/>
      <c r="H520" s="187"/>
      <c r="I520" s="187"/>
      <c r="J520" s="165"/>
      <c r="K520" s="166"/>
      <c r="L520" s="166"/>
      <c r="M520" s="166"/>
      <c r="N520" s="166"/>
      <c r="O520" s="166"/>
      <c r="P520" s="167"/>
      <c r="Q520" s="167"/>
      <c r="R520" s="167"/>
      <c r="S520" s="167"/>
      <c r="T520" s="167"/>
      <c r="U520" s="167"/>
      <c r="V520" s="167"/>
      <c r="W520" s="167"/>
      <c r="X520" s="167"/>
      <c r="Y520" s="168"/>
      <c r="Z520" s="169"/>
      <c r="AA520" s="169"/>
      <c r="AB520" s="170"/>
      <c r="AC520" s="171"/>
      <c r="AD520" s="172"/>
      <c r="AE520" s="172"/>
      <c r="AF520" s="172"/>
      <c r="AG520" s="172"/>
      <c r="AH520" s="173"/>
      <c r="AI520" s="174"/>
      <c r="AJ520" s="174"/>
      <c r="AK520" s="174"/>
      <c r="AL520" s="175"/>
      <c r="AM520" s="176"/>
      <c r="AN520" s="176"/>
      <c r="AO520" s="177"/>
      <c r="AP520" s="178"/>
      <c r="AQ520" s="178"/>
      <c r="AR520" s="178"/>
      <c r="AS520" s="178"/>
      <c r="AT520" s="178"/>
      <c r="AU520" s="178"/>
      <c r="AV520" s="178"/>
      <c r="AW520" s="178"/>
      <c r="AX520" s="178"/>
      <c r="AY520">
        <f>COUNTA($C$520)</f>
        <v>0</v>
      </c>
    </row>
    <row r="521" spans="1:51" ht="30" hidden="1" customHeight="1" x14ac:dyDescent="0.15">
      <c r="A521" s="162">
        <v>11</v>
      </c>
      <c r="B521" s="162">
        <v>1</v>
      </c>
      <c r="C521" s="187"/>
      <c r="D521" s="187"/>
      <c r="E521" s="187"/>
      <c r="F521" s="187"/>
      <c r="G521" s="187"/>
      <c r="H521" s="187"/>
      <c r="I521" s="187"/>
      <c r="J521" s="165"/>
      <c r="K521" s="166"/>
      <c r="L521" s="166"/>
      <c r="M521" s="166"/>
      <c r="N521" s="166"/>
      <c r="O521" s="166"/>
      <c r="P521" s="167"/>
      <c r="Q521" s="167"/>
      <c r="R521" s="167"/>
      <c r="S521" s="167"/>
      <c r="T521" s="167"/>
      <c r="U521" s="167"/>
      <c r="V521" s="167"/>
      <c r="W521" s="167"/>
      <c r="X521" s="167"/>
      <c r="Y521" s="168"/>
      <c r="Z521" s="169"/>
      <c r="AA521" s="169"/>
      <c r="AB521" s="170"/>
      <c r="AC521" s="171"/>
      <c r="AD521" s="172"/>
      <c r="AE521" s="172"/>
      <c r="AF521" s="172"/>
      <c r="AG521" s="172"/>
      <c r="AH521" s="173"/>
      <c r="AI521" s="174"/>
      <c r="AJ521" s="174"/>
      <c r="AK521" s="174"/>
      <c r="AL521" s="175"/>
      <c r="AM521" s="176"/>
      <c r="AN521" s="176"/>
      <c r="AO521" s="177"/>
      <c r="AP521" s="178"/>
      <c r="AQ521" s="178"/>
      <c r="AR521" s="178"/>
      <c r="AS521" s="178"/>
      <c r="AT521" s="178"/>
      <c r="AU521" s="178"/>
      <c r="AV521" s="178"/>
      <c r="AW521" s="178"/>
      <c r="AX521" s="178"/>
      <c r="AY521">
        <f>COUNTA($C$521)</f>
        <v>0</v>
      </c>
    </row>
    <row r="522" spans="1:51" ht="30" hidden="1" customHeight="1" x14ac:dyDescent="0.15">
      <c r="A522" s="162">
        <v>12</v>
      </c>
      <c r="B522" s="162">
        <v>1</v>
      </c>
      <c r="C522" s="187"/>
      <c r="D522" s="187"/>
      <c r="E522" s="187"/>
      <c r="F522" s="187"/>
      <c r="G522" s="187"/>
      <c r="H522" s="187"/>
      <c r="I522" s="187"/>
      <c r="J522" s="165"/>
      <c r="K522" s="166"/>
      <c r="L522" s="166"/>
      <c r="M522" s="166"/>
      <c r="N522" s="166"/>
      <c r="O522" s="166"/>
      <c r="P522" s="167"/>
      <c r="Q522" s="167"/>
      <c r="R522" s="167"/>
      <c r="S522" s="167"/>
      <c r="T522" s="167"/>
      <c r="U522" s="167"/>
      <c r="V522" s="167"/>
      <c r="W522" s="167"/>
      <c r="X522" s="167"/>
      <c r="Y522" s="168"/>
      <c r="Z522" s="169"/>
      <c r="AA522" s="169"/>
      <c r="AB522" s="170"/>
      <c r="AC522" s="171"/>
      <c r="AD522" s="172"/>
      <c r="AE522" s="172"/>
      <c r="AF522" s="172"/>
      <c r="AG522" s="172"/>
      <c r="AH522" s="173"/>
      <c r="AI522" s="174"/>
      <c r="AJ522" s="174"/>
      <c r="AK522" s="174"/>
      <c r="AL522" s="175"/>
      <c r="AM522" s="176"/>
      <c r="AN522" s="176"/>
      <c r="AO522" s="177"/>
      <c r="AP522" s="178"/>
      <c r="AQ522" s="178"/>
      <c r="AR522" s="178"/>
      <c r="AS522" s="178"/>
      <c r="AT522" s="178"/>
      <c r="AU522" s="178"/>
      <c r="AV522" s="178"/>
      <c r="AW522" s="178"/>
      <c r="AX522" s="178"/>
      <c r="AY522">
        <f>COUNTA($C$522)</f>
        <v>0</v>
      </c>
    </row>
    <row r="523" spans="1:51" ht="30" hidden="1" customHeight="1" x14ac:dyDescent="0.15">
      <c r="A523" s="162">
        <v>13</v>
      </c>
      <c r="B523" s="162">
        <v>1</v>
      </c>
      <c r="C523" s="187"/>
      <c r="D523" s="187"/>
      <c r="E523" s="187"/>
      <c r="F523" s="187"/>
      <c r="G523" s="187"/>
      <c r="H523" s="187"/>
      <c r="I523" s="187"/>
      <c r="J523" s="165"/>
      <c r="K523" s="166"/>
      <c r="L523" s="166"/>
      <c r="M523" s="166"/>
      <c r="N523" s="166"/>
      <c r="O523" s="166"/>
      <c r="P523" s="167"/>
      <c r="Q523" s="167"/>
      <c r="R523" s="167"/>
      <c r="S523" s="167"/>
      <c r="T523" s="167"/>
      <c r="U523" s="167"/>
      <c r="V523" s="167"/>
      <c r="W523" s="167"/>
      <c r="X523" s="167"/>
      <c r="Y523" s="168"/>
      <c r="Z523" s="169"/>
      <c r="AA523" s="169"/>
      <c r="AB523" s="170"/>
      <c r="AC523" s="171"/>
      <c r="AD523" s="172"/>
      <c r="AE523" s="172"/>
      <c r="AF523" s="172"/>
      <c r="AG523" s="172"/>
      <c r="AH523" s="173"/>
      <c r="AI523" s="174"/>
      <c r="AJ523" s="174"/>
      <c r="AK523" s="174"/>
      <c r="AL523" s="175"/>
      <c r="AM523" s="176"/>
      <c r="AN523" s="176"/>
      <c r="AO523" s="177"/>
      <c r="AP523" s="178"/>
      <c r="AQ523" s="178"/>
      <c r="AR523" s="178"/>
      <c r="AS523" s="178"/>
      <c r="AT523" s="178"/>
      <c r="AU523" s="178"/>
      <c r="AV523" s="178"/>
      <c r="AW523" s="178"/>
      <c r="AX523" s="178"/>
      <c r="AY523">
        <f>COUNTA($C$523)</f>
        <v>0</v>
      </c>
    </row>
    <row r="524" spans="1:51" ht="30" hidden="1" customHeight="1" x14ac:dyDescent="0.15">
      <c r="A524" s="162">
        <v>14</v>
      </c>
      <c r="B524" s="162">
        <v>1</v>
      </c>
      <c r="C524" s="187"/>
      <c r="D524" s="187"/>
      <c r="E524" s="187"/>
      <c r="F524" s="187"/>
      <c r="G524" s="187"/>
      <c r="H524" s="187"/>
      <c r="I524" s="187"/>
      <c r="J524" s="165"/>
      <c r="K524" s="166"/>
      <c r="L524" s="166"/>
      <c r="M524" s="166"/>
      <c r="N524" s="166"/>
      <c r="O524" s="166"/>
      <c r="P524" s="167"/>
      <c r="Q524" s="167"/>
      <c r="R524" s="167"/>
      <c r="S524" s="167"/>
      <c r="T524" s="167"/>
      <c r="U524" s="167"/>
      <c r="V524" s="167"/>
      <c r="W524" s="167"/>
      <c r="X524" s="167"/>
      <c r="Y524" s="168"/>
      <c r="Z524" s="169"/>
      <c r="AA524" s="169"/>
      <c r="AB524" s="170"/>
      <c r="AC524" s="171"/>
      <c r="AD524" s="172"/>
      <c r="AE524" s="172"/>
      <c r="AF524" s="172"/>
      <c r="AG524" s="172"/>
      <c r="AH524" s="173"/>
      <c r="AI524" s="174"/>
      <c r="AJ524" s="174"/>
      <c r="AK524" s="174"/>
      <c r="AL524" s="175"/>
      <c r="AM524" s="176"/>
      <c r="AN524" s="176"/>
      <c r="AO524" s="177"/>
      <c r="AP524" s="178"/>
      <c r="AQ524" s="178"/>
      <c r="AR524" s="178"/>
      <c r="AS524" s="178"/>
      <c r="AT524" s="178"/>
      <c r="AU524" s="178"/>
      <c r="AV524" s="178"/>
      <c r="AW524" s="178"/>
      <c r="AX524" s="178"/>
      <c r="AY524">
        <f>COUNTA($C$524)</f>
        <v>0</v>
      </c>
    </row>
    <row r="525" spans="1:51" ht="30" hidden="1" customHeight="1" x14ac:dyDescent="0.15">
      <c r="A525" s="162">
        <v>15</v>
      </c>
      <c r="B525" s="162">
        <v>1</v>
      </c>
      <c r="C525" s="187"/>
      <c r="D525" s="187"/>
      <c r="E525" s="187"/>
      <c r="F525" s="187"/>
      <c r="G525" s="187"/>
      <c r="H525" s="187"/>
      <c r="I525" s="187"/>
      <c r="J525" s="165"/>
      <c r="K525" s="166"/>
      <c r="L525" s="166"/>
      <c r="M525" s="166"/>
      <c r="N525" s="166"/>
      <c r="O525" s="166"/>
      <c r="P525" s="167"/>
      <c r="Q525" s="167"/>
      <c r="R525" s="167"/>
      <c r="S525" s="167"/>
      <c r="T525" s="167"/>
      <c r="U525" s="167"/>
      <c r="V525" s="167"/>
      <c r="W525" s="167"/>
      <c r="X525" s="167"/>
      <c r="Y525" s="168"/>
      <c r="Z525" s="169"/>
      <c r="AA525" s="169"/>
      <c r="AB525" s="170"/>
      <c r="AC525" s="171"/>
      <c r="AD525" s="172"/>
      <c r="AE525" s="172"/>
      <c r="AF525" s="172"/>
      <c r="AG525" s="172"/>
      <c r="AH525" s="173"/>
      <c r="AI525" s="174"/>
      <c r="AJ525" s="174"/>
      <c r="AK525" s="174"/>
      <c r="AL525" s="175"/>
      <c r="AM525" s="176"/>
      <c r="AN525" s="176"/>
      <c r="AO525" s="177"/>
      <c r="AP525" s="178"/>
      <c r="AQ525" s="178"/>
      <c r="AR525" s="178"/>
      <c r="AS525" s="178"/>
      <c r="AT525" s="178"/>
      <c r="AU525" s="178"/>
      <c r="AV525" s="178"/>
      <c r="AW525" s="178"/>
      <c r="AX525" s="178"/>
      <c r="AY525">
        <f>COUNTA($C$525)</f>
        <v>0</v>
      </c>
    </row>
    <row r="526" spans="1:51" ht="30" hidden="1" customHeight="1" x14ac:dyDescent="0.15">
      <c r="A526" s="162">
        <v>16</v>
      </c>
      <c r="B526" s="162">
        <v>1</v>
      </c>
      <c r="C526" s="187"/>
      <c r="D526" s="187"/>
      <c r="E526" s="187"/>
      <c r="F526" s="187"/>
      <c r="G526" s="187"/>
      <c r="H526" s="187"/>
      <c r="I526" s="187"/>
      <c r="J526" s="165"/>
      <c r="K526" s="166"/>
      <c r="L526" s="166"/>
      <c r="M526" s="166"/>
      <c r="N526" s="166"/>
      <c r="O526" s="166"/>
      <c r="P526" s="167"/>
      <c r="Q526" s="167"/>
      <c r="R526" s="167"/>
      <c r="S526" s="167"/>
      <c r="T526" s="167"/>
      <c r="U526" s="167"/>
      <c r="V526" s="167"/>
      <c r="W526" s="167"/>
      <c r="X526" s="167"/>
      <c r="Y526" s="168"/>
      <c r="Z526" s="169"/>
      <c r="AA526" s="169"/>
      <c r="AB526" s="170"/>
      <c r="AC526" s="171"/>
      <c r="AD526" s="172"/>
      <c r="AE526" s="172"/>
      <c r="AF526" s="172"/>
      <c r="AG526" s="172"/>
      <c r="AH526" s="173"/>
      <c r="AI526" s="174"/>
      <c r="AJ526" s="174"/>
      <c r="AK526" s="174"/>
      <c r="AL526" s="175"/>
      <c r="AM526" s="176"/>
      <c r="AN526" s="176"/>
      <c r="AO526" s="177"/>
      <c r="AP526" s="178"/>
      <c r="AQ526" s="178"/>
      <c r="AR526" s="178"/>
      <c r="AS526" s="178"/>
      <c r="AT526" s="178"/>
      <c r="AU526" s="178"/>
      <c r="AV526" s="178"/>
      <c r="AW526" s="178"/>
      <c r="AX526" s="178"/>
      <c r="AY526">
        <f>COUNTA($C$526)</f>
        <v>0</v>
      </c>
    </row>
    <row r="527" spans="1:51" s="139" customFormat="1" ht="30" hidden="1" customHeight="1" x14ac:dyDescent="0.15">
      <c r="A527" s="162">
        <v>17</v>
      </c>
      <c r="B527" s="162">
        <v>1</v>
      </c>
      <c r="C527" s="187"/>
      <c r="D527" s="187"/>
      <c r="E527" s="187"/>
      <c r="F527" s="187"/>
      <c r="G527" s="187"/>
      <c r="H527" s="187"/>
      <c r="I527" s="187"/>
      <c r="J527" s="165"/>
      <c r="K527" s="166"/>
      <c r="L527" s="166"/>
      <c r="M527" s="166"/>
      <c r="N527" s="166"/>
      <c r="O527" s="166"/>
      <c r="P527" s="167"/>
      <c r="Q527" s="167"/>
      <c r="R527" s="167"/>
      <c r="S527" s="167"/>
      <c r="T527" s="167"/>
      <c r="U527" s="167"/>
      <c r="V527" s="167"/>
      <c r="W527" s="167"/>
      <c r="X527" s="167"/>
      <c r="Y527" s="168"/>
      <c r="Z527" s="169"/>
      <c r="AA527" s="169"/>
      <c r="AB527" s="170"/>
      <c r="AC527" s="171"/>
      <c r="AD527" s="172"/>
      <c r="AE527" s="172"/>
      <c r="AF527" s="172"/>
      <c r="AG527" s="172"/>
      <c r="AH527" s="173"/>
      <c r="AI527" s="174"/>
      <c r="AJ527" s="174"/>
      <c r="AK527" s="174"/>
      <c r="AL527" s="175"/>
      <c r="AM527" s="176"/>
      <c r="AN527" s="176"/>
      <c r="AO527" s="177"/>
      <c r="AP527" s="178"/>
      <c r="AQ527" s="178"/>
      <c r="AR527" s="178"/>
      <c r="AS527" s="178"/>
      <c r="AT527" s="178"/>
      <c r="AU527" s="178"/>
      <c r="AV527" s="178"/>
      <c r="AW527" s="178"/>
      <c r="AX527" s="178"/>
      <c r="AY527">
        <f>COUNTA($C$527)</f>
        <v>0</v>
      </c>
    </row>
    <row r="528" spans="1:51" ht="30" hidden="1" customHeight="1" x14ac:dyDescent="0.15">
      <c r="A528" s="162">
        <v>18</v>
      </c>
      <c r="B528" s="162">
        <v>1</v>
      </c>
      <c r="C528" s="187"/>
      <c r="D528" s="187"/>
      <c r="E528" s="187"/>
      <c r="F528" s="187"/>
      <c r="G528" s="187"/>
      <c r="H528" s="187"/>
      <c r="I528" s="187"/>
      <c r="J528" s="165"/>
      <c r="K528" s="166"/>
      <c r="L528" s="166"/>
      <c r="M528" s="166"/>
      <c r="N528" s="166"/>
      <c r="O528" s="166"/>
      <c r="P528" s="167"/>
      <c r="Q528" s="167"/>
      <c r="R528" s="167"/>
      <c r="S528" s="167"/>
      <c r="T528" s="167"/>
      <c r="U528" s="167"/>
      <c r="V528" s="167"/>
      <c r="W528" s="167"/>
      <c r="X528" s="167"/>
      <c r="Y528" s="168"/>
      <c r="Z528" s="169"/>
      <c r="AA528" s="169"/>
      <c r="AB528" s="170"/>
      <c r="AC528" s="171"/>
      <c r="AD528" s="172"/>
      <c r="AE528" s="172"/>
      <c r="AF528" s="172"/>
      <c r="AG528" s="172"/>
      <c r="AH528" s="173"/>
      <c r="AI528" s="174"/>
      <c r="AJ528" s="174"/>
      <c r="AK528" s="174"/>
      <c r="AL528" s="175"/>
      <c r="AM528" s="176"/>
      <c r="AN528" s="176"/>
      <c r="AO528" s="177"/>
      <c r="AP528" s="178"/>
      <c r="AQ528" s="178"/>
      <c r="AR528" s="178"/>
      <c r="AS528" s="178"/>
      <c r="AT528" s="178"/>
      <c r="AU528" s="178"/>
      <c r="AV528" s="178"/>
      <c r="AW528" s="178"/>
      <c r="AX528" s="178"/>
      <c r="AY528">
        <f>COUNTA($C$528)</f>
        <v>0</v>
      </c>
    </row>
    <row r="529" spans="1:51" ht="30" hidden="1" customHeight="1" x14ac:dyDescent="0.15">
      <c r="A529" s="162">
        <v>19</v>
      </c>
      <c r="B529" s="162">
        <v>1</v>
      </c>
      <c r="C529" s="187"/>
      <c r="D529" s="187"/>
      <c r="E529" s="187"/>
      <c r="F529" s="187"/>
      <c r="G529" s="187"/>
      <c r="H529" s="187"/>
      <c r="I529" s="187"/>
      <c r="J529" s="165"/>
      <c r="K529" s="166"/>
      <c r="L529" s="166"/>
      <c r="M529" s="166"/>
      <c r="N529" s="166"/>
      <c r="O529" s="166"/>
      <c r="P529" s="167"/>
      <c r="Q529" s="167"/>
      <c r="R529" s="167"/>
      <c r="S529" s="167"/>
      <c r="T529" s="167"/>
      <c r="U529" s="167"/>
      <c r="V529" s="167"/>
      <c r="W529" s="167"/>
      <c r="X529" s="167"/>
      <c r="Y529" s="168"/>
      <c r="Z529" s="169"/>
      <c r="AA529" s="169"/>
      <c r="AB529" s="170"/>
      <c r="AC529" s="171"/>
      <c r="AD529" s="172"/>
      <c r="AE529" s="172"/>
      <c r="AF529" s="172"/>
      <c r="AG529" s="172"/>
      <c r="AH529" s="173"/>
      <c r="AI529" s="174"/>
      <c r="AJ529" s="174"/>
      <c r="AK529" s="174"/>
      <c r="AL529" s="175"/>
      <c r="AM529" s="176"/>
      <c r="AN529" s="176"/>
      <c r="AO529" s="177"/>
      <c r="AP529" s="178"/>
      <c r="AQ529" s="178"/>
      <c r="AR529" s="178"/>
      <c r="AS529" s="178"/>
      <c r="AT529" s="178"/>
      <c r="AU529" s="178"/>
      <c r="AV529" s="178"/>
      <c r="AW529" s="178"/>
      <c r="AX529" s="178"/>
      <c r="AY529">
        <f>COUNTA($C$529)</f>
        <v>0</v>
      </c>
    </row>
    <row r="530" spans="1:51" ht="30" hidden="1" customHeight="1" x14ac:dyDescent="0.15">
      <c r="A530" s="162">
        <v>20</v>
      </c>
      <c r="B530" s="162">
        <v>1</v>
      </c>
      <c r="C530" s="187"/>
      <c r="D530" s="187"/>
      <c r="E530" s="187"/>
      <c r="F530" s="187"/>
      <c r="G530" s="187"/>
      <c r="H530" s="187"/>
      <c r="I530" s="187"/>
      <c r="J530" s="165"/>
      <c r="K530" s="166"/>
      <c r="L530" s="166"/>
      <c r="M530" s="166"/>
      <c r="N530" s="166"/>
      <c r="O530" s="166"/>
      <c r="P530" s="167"/>
      <c r="Q530" s="167"/>
      <c r="R530" s="167"/>
      <c r="S530" s="167"/>
      <c r="T530" s="167"/>
      <c r="U530" s="167"/>
      <c r="V530" s="167"/>
      <c r="W530" s="167"/>
      <c r="X530" s="167"/>
      <c r="Y530" s="168"/>
      <c r="Z530" s="169"/>
      <c r="AA530" s="169"/>
      <c r="AB530" s="170"/>
      <c r="AC530" s="171"/>
      <c r="AD530" s="172"/>
      <c r="AE530" s="172"/>
      <c r="AF530" s="172"/>
      <c r="AG530" s="172"/>
      <c r="AH530" s="173"/>
      <c r="AI530" s="174"/>
      <c r="AJ530" s="174"/>
      <c r="AK530" s="174"/>
      <c r="AL530" s="175"/>
      <c r="AM530" s="176"/>
      <c r="AN530" s="176"/>
      <c r="AO530" s="177"/>
      <c r="AP530" s="178"/>
      <c r="AQ530" s="178"/>
      <c r="AR530" s="178"/>
      <c r="AS530" s="178"/>
      <c r="AT530" s="178"/>
      <c r="AU530" s="178"/>
      <c r="AV530" s="178"/>
      <c r="AW530" s="178"/>
      <c r="AX530" s="178"/>
      <c r="AY530">
        <f>COUNTA($C$530)</f>
        <v>0</v>
      </c>
    </row>
    <row r="531" spans="1:51" ht="30" hidden="1" customHeight="1" x14ac:dyDescent="0.15">
      <c r="A531" s="162">
        <v>21</v>
      </c>
      <c r="B531" s="162">
        <v>1</v>
      </c>
      <c r="C531" s="187"/>
      <c r="D531" s="187"/>
      <c r="E531" s="187"/>
      <c r="F531" s="187"/>
      <c r="G531" s="187"/>
      <c r="H531" s="187"/>
      <c r="I531" s="187"/>
      <c r="J531" s="165"/>
      <c r="K531" s="166"/>
      <c r="L531" s="166"/>
      <c r="M531" s="166"/>
      <c r="N531" s="166"/>
      <c r="O531" s="166"/>
      <c r="P531" s="167"/>
      <c r="Q531" s="167"/>
      <c r="R531" s="167"/>
      <c r="S531" s="167"/>
      <c r="T531" s="167"/>
      <c r="U531" s="167"/>
      <c r="V531" s="167"/>
      <c r="W531" s="167"/>
      <c r="X531" s="167"/>
      <c r="Y531" s="168"/>
      <c r="Z531" s="169"/>
      <c r="AA531" s="169"/>
      <c r="AB531" s="170"/>
      <c r="AC531" s="171"/>
      <c r="AD531" s="172"/>
      <c r="AE531" s="172"/>
      <c r="AF531" s="172"/>
      <c r="AG531" s="172"/>
      <c r="AH531" s="173"/>
      <c r="AI531" s="174"/>
      <c r="AJ531" s="174"/>
      <c r="AK531" s="174"/>
      <c r="AL531" s="175"/>
      <c r="AM531" s="176"/>
      <c r="AN531" s="176"/>
      <c r="AO531" s="177"/>
      <c r="AP531" s="178"/>
      <c r="AQ531" s="178"/>
      <c r="AR531" s="178"/>
      <c r="AS531" s="178"/>
      <c r="AT531" s="178"/>
      <c r="AU531" s="178"/>
      <c r="AV531" s="178"/>
      <c r="AW531" s="178"/>
      <c r="AX531" s="178"/>
      <c r="AY531">
        <f>COUNTA($C$531)</f>
        <v>0</v>
      </c>
    </row>
    <row r="532" spans="1:51" ht="30" hidden="1" customHeight="1" x14ac:dyDescent="0.15">
      <c r="A532" s="162">
        <v>22</v>
      </c>
      <c r="B532" s="162">
        <v>1</v>
      </c>
      <c r="C532" s="187"/>
      <c r="D532" s="187"/>
      <c r="E532" s="187"/>
      <c r="F532" s="187"/>
      <c r="G532" s="187"/>
      <c r="H532" s="187"/>
      <c r="I532" s="187"/>
      <c r="J532" s="165"/>
      <c r="K532" s="166"/>
      <c r="L532" s="166"/>
      <c r="M532" s="166"/>
      <c r="N532" s="166"/>
      <c r="O532" s="166"/>
      <c r="P532" s="167"/>
      <c r="Q532" s="167"/>
      <c r="R532" s="167"/>
      <c r="S532" s="167"/>
      <c r="T532" s="167"/>
      <c r="U532" s="167"/>
      <c r="V532" s="167"/>
      <c r="W532" s="167"/>
      <c r="X532" s="167"/>
      <c r="Y532" s="168"/>
      <c r="Z532" s="169"/>
      <c r="AA532" s="169"/>
      <c r="AB532" s="170"/>
      <c r="AC532" s="171"/>
      <c r="AD532" s="172"/>
      <c r="AE532" s="172"/>
      <c r="AF532" s="172"/>
      <c r="AG532" s="172"/>
      <c r="AH532" s="173"/>
      <c r="AI532" s="174"/>
      <c r="AJ532" s="174"/>
      <c r="AK532" s="174"/>
      <c r="AL532" s="175"/>
      <c r="AM532" s="176"/>
      <c r="AN532" s="176"/>
      <c r="AO532" s="177"/>
      <c r="AP532" s="178"/>
      <c r="AQ532" s="178"/>
      <c r="AR532" s="178"/>
      <c r="AS532" s="178"/>
      <c r="AT532" s="178"/>
      <c r="AU532" s="178"/>
      <c r="AV532" s="178"/>
      <c r="AW532" s="178"/>
      <c r="AX532" s="178"/>
      <c r="AY532">
        <f>COUNTA($C$532)</f>
        <v>0</v>
      </c>
    </row>
    <row r="533" spans="1:51" ht="30" hidden="1" customHeight="1" x14ac:dyDescent="0.15">
      <c r="A533" s="162">
        <v>23</v>
      </c>
      <c r="B533" s="162">
        <v>1</v>
      </c>
      <c r="C533" s="187"/>
      <c r="D533" s="187"/>
      <c r="E533" s="187"/>
      <c r="F533" s="187"/>
      <c r="G533" s="187"/>
      <c r="H533" s="187"/>
      <c r="I533" s="187"/>
      <c r="J533" s="165"/>
      <c r="K533" s="166"/>
      <c r="L533" s="166"/>
      <c r="M533" s="166"/>
      <c r="N533" s="166"/>
      <c r="O533" s="166"/>
      <c r="P533" s="167"/>
      <c r="Q533" s="167"/>
      <c r="R533" s="167"/>
      <c r="S533" s="167"/>
      <c r="T533" s="167"/>
      <c r="U533" s="167"/>
      <c r="V533" s="167"/>
      <c r="W533" s="167"/>
      <c r="X533" s="167"/>
      <c r="Y533" s="168"/>
      <c r="Z533" s="169"/>
      <c r="AA533" s="169"/>
      <c r="AB533" s="170"/>
      <c r="AC533" s="171"/>
      <c r="AD533" s="172"/>
      <c r="AE533" s="172"/>
      <c r="AF533" s="172"/>
      <c r="AG533" s="172"/>
      <c r="AH533" s="173"/>
      <c r="AI533" s="174"/>
      <c r="AJ533" s="174"/>
      <c r="AK533" s="174"/>
      <c r="AL533" s="175"/>
      <c r="AM533" s="176"/>
      <c r="AN533" s="176"/>
      <c r="AO533" s="177"/>
      <c r="AP533" s="178"/>
      <c r="AQ533" s="178"/>
      <c r="AR533" s="178"/>
      <c r="AS533" s="178"/>
      <c r="AT533" s="178"/>
      <c r="AU533" s="178"/>
      <c r="AV533" s="178"/>
      <c r="AW533" s="178"/>
      <c r="AX533" s="178"/>
      <c r="AY533">
        <f>COUNTA($C$533)</f>
        <v>0</v>
      </c>
    </row>
    <row r="534" spans="1:51" ht="30" hidden="1" customHeight="1" x14ac:dyDescent="0.15">
      <c r="A534" s="162">
        <v>24</v>
      </c>
      <c r="B534" s="162">
        <v>1</v>
      </c>
      <c r="C534" s="187"/>
      <c r="D534" s="187"/>
      <c r="E534" s="187"/>
      <c r="F534" s="187"/>
      <c r="G534" s="187"/>
      <c r="H534" s="187"/>
      <c r="I534" s="187"/>
      <c r="J534" s="165"/>
      <c r="K534" s="166"/>
      <c r="L534" s="166"/>
      <c r="M534" s="166"/>
      <c r="N534" s="166"/>
      <c r="O534" s="166"/>
      <c r="P534" s="167"/>
      <c r="Q534" s="167"/>
      <c r="R534" s="167"/>
      <c r="S534" s="167"/>
      <c r="T534" s="167"/>
      <c r="U534" s="167"/>
      <c r="V534" s="167"/>
      <c r="W534" s="167"/>
      <c r="X534" s="167"/>
      <c r="Y534" s="168"/>
      <c r="Z534" s="169"/>
      <c r="AA534" s="169"/>
      <c r="AB534" s="170"/>
      <c r="AC534" s="171"/>
      <c r="AD534" s="172"/>
      <c r="AE534" s="172"/>
      <c r="AF534" s="172"/>
      <c r="AG534" s="172"/>
      <c r="AH534" s="173"/>
      <c r="AI534" s="174"/>
      <c r="AJ534" s="174"/>
      <c r="AK534" s="174"/>
      <c r="AL534" s="175"/>
      <c r="AM534" s="176"/>
      <c r="AN534" s="176"/>
      <c r="AO534" s="177"/>
      <c r="AP534" s="178"/>
      <c r="AQ534" s="178"/>
      <c r="AR534" s="178"/>
      <c r="AS534" s="178"/>
      <c r="AT534" s="178"/>
      <c r="AU534" s="178"/>
      <c r="AV534" s="178"/>
      <c r="AW534" s="178"/>
      <c r="AX534" s="178"/>
      <c r="AY534">
        <f>COUNTA($C$534)</f>
        <v>0</v>
      </c>
    </row>
    <row r="535" spans="1:51" ht="30" hidden="1" customHeight="1" x14ac:dyDescent="0.15">
      <c r="A535" s="162">
        <v>25</v>
      </c>
      <c r="B535" s="162">
        <v>1</v>
      </c>
      <c r="C535" s="187"/>
      <c r="D535" s="187"/>
      <c r="E535" s="187"/>
      <c r="F535" s="187"/>
      <c r="G535" s="187"/>
      <c r="H535" s="187"/>
      <c r="I535" s="187"/>
      <c r="J535" s="165"/>
      <c r="K535" s="166"/>
      <c r="L535" s="166"/>
      <c r="M535" s="166"/>
      <c r="N535" s="166"/>
      <c r="O535" s="166"/>
      <c r="P535" s="167"/>
      <c r="Q535" s="167"/>
      <c r="R535" s="167"/>
      <c r="S535" s="167"/>
      <c r="T535" s="167"/>
      <c r="U535" s="167"/>
      <c r="V535" s="167"/>
      <c r="W535" s="167"/>
      <c r="X535" s="167"/>
      <c r="Y535" s="168"/>
      <c r="Z535" s="169"/>
      <c r="AA535" s="169"/>
      <c r="AB535" s="170"/>
      <c r="AC535" s="171"/>
      <c r="AD535" s="172"/>
      <c r="AE535" s="172"/>
      <c r="AF535" s="172"/>
      <c r="AG535" s="172"/>
      <c r="AH535" s="173"/>
      <c r="AI535" s="174"/>
      <c r="AJ535" s="174"/>
      <c r="AK535" s="174"/>
      <c r="AL535" s="175"/>
      <c r="AM535" s="176"/>
      <c r="AN535" s="176"/>
      <c r="AO535" s="177"/>
      <c r="AP535" s="178"/>
      <c r="AQ535" s="178"/>
      <c r="AR535" s="178"/>
      <c r="AS535" s="178"/>
      <c r="AT535" s="178"/>
      <c r="AU535" s="178"/>
      <c r="AV535" s="178"/>
      <c r="AW535" s="178"/>
      <c r="AX535" s="178"/>
      <c r="AY535">
        <f>COUNTA($C$535)</f>
        <v>0</v>
      </c>
    </row>
    <row r="536" spans="1:51" ht="30" hidden="1" customHeight="1" x14ac:dyDescent="0.15">
      <c r="A536" s="162">
        <v>26</v>
      </c>
      <c r="B536" s="162">
        <v>1</v>
      </c>
      <c r="C536" s="187"/>
      <c r="D536" s="187"/>
      <c r="E536" s="187"/>
      <c r="F536" s="187"/>
      <c r="G536" s="187"/>
      <c r="H536" s="187"/>
      <c r="I536" s="187"/>
      <c r="J536" s="165"/>
      <c r="K536" s="166"/>
      <c r="L536" s="166"/>
      <c r="M536" s="166"/>
      <c r="N536" s="166"/>
      <c r="O536" s="166"/>
      <c r="P536" s="167"/>
      <c r="Q536" s="167"/>
      <c r="R536" s="167"/>
      <c r="S536" s="167"/>
      <c r="T536" s="167"/>
      <c r="U536" s="167"/>
      <c r="V536" s="167"/>
      <c r="W536" s="167"/>
      <c r="X536" s="167"/>
      <c r="Y536" s="168"/>
      <c r="Z536" s="169"/>
      <c r="AA536" s="169"/>
      <c r="AB536" s="170"/>
      <c r="AC536" s="171"/>
      <c r="AD536" s="172"/>
      <c r="AE536" s="172"/>
      <c r="AF536" s="172"/>
      <c r="AG536" s="172"/>
      <c r="AH536" s="173"/>
      <c r="AI536" s="174"/>
      <c r="AJ536" s="174"/>
      <c r="AK536" s="174"/>
      <c r="AL536" s="175"/>
      <c r="AM536" s="176"/>
      <c r="AN536" s="176"/>
      <c r="AO536" s="177"/>
      <c r="AP536" s="178"/>
      <c r="AQ536" s="178"/>
      <c r="AR536" s="178"/>
      <c r="AS536" s="178"/>
      <c r="AT536" s="178"/>
      <c r="AU536" s="178"/>
      <c r="AV536" s="178"/>
      <c r="AW536" s="178"/>
      <c r="AX536" s="178"/>
      <c r="AY536">
        <f>COUNTA($C$536)</f>
        <v>0</v>
      </c>
    </row>
    <row r="537" spans="1:51" ht="30" hidden="1" customHeight="1" x14ac:dyDescent="0.15">
      <c r="A537" s="162">
        <v>27</v>
      </c>
      <c r="B537" s="162">
        <v>1</v>
      </c>
      <c r="C537" s="187"/>
      <c r="D537" s="187"/>
      <c r="E537" s="187"/>
      <c r="F537" s="187"/>
      <c r="G537" s="187"/>
      <c r="H537" s="187"/>
      <c r="I537" s="187"/>
      <c r="J537" s="165"/>
      <c r="K537" s="166"/>
      <c r="L537" s="166"/>
      <c r="M537" s="166"/>
      <c r="N537" s="166"/>
      <c r="O537" s="166"/>
      <c r="P537" s="167"/>
      <c r="Q537" s="167"/>
      <c r="R537" s="167"/>
      <c r="S537" s="167"/>
      <c r="T537" s="167"/>
      <c r="U537" s="167"/>
      <c r="V537" s="167"/>
      <c r="W537" s="167"/>
      <c r="X537" s="167"/>
      <c r="Y537" s="168"/>
      <c r="Z537" s="169"/>
      <c r="AA537" s="169"/>
      <c r="AB537" s="170"/>
      <c r="AC537" s="171"/>
      <c r="AD537" s="172"/>
      <c r="AE537" s="172"/>
      <c r="AF537" s="172"/>
      <c r="AG537" s="172"/>
      <c r="AH537" s="173"/>
      <c r="AI537" s="174"/>
      <c r="AJ537" s="174"/>
      <c r="AK537" s="174"/>
      <c r="AL537" s="175"/>
      <c r="AM537" s="176"/>
      <c r="AN537" s="176"/>
      <c r="AO537" s="177"/>
      <c r="AP537" s="178"/>
      <c r="AQ537" s="178"/>
      <c r="AR537" s="178"/>
      <c r="AS537" s="178"/>
      <c r="AT537" s="178"/>
      <c r="AU537" s="178"/>
      <c r="AV537" s="178"/>
      <c r="AW537" s="178"/>
      <c r="AX537" s="178"/>
      <c r="AY537">
        <f>COUNTA($C$537)</f>
        <v>0</v>
      </c>
    </row>
    <row r="538" spans="1:51" ht="30" hidden="1" customHeight="1" x14ac:dyDescent="0.15">
      <c r="A538" s="162">
        <v>28</v>
      </c>
      <c r="B538" s="162">
        <v>1</v>
      </c>
      <c r="C538" s="187"/>
      <c r="D538" s="187"/>
      <c r="E538" s="187"/>
      <c r="F538" s="187"/>
      <c r="G538" s="187"/>
      <c r="H538" s="187"/>
      <c r="I538" s="187"/>
      <c r="J538" s="165"/>
      <c r="K538" s="166"/>
      <c r="L538" s="166"/>
      <c r="M538" s="166"/>
      <c r="N538" s="166"/>
      <c r="O538" s="166"/>
      <c r="P538" s="167"/>
      <c r="Q538" s="167"/>
      <c r="R538" s="167"/>
      <c r="S538" s="167"/>
      <c r="T538" s="167"/>
      <c r="U538" s="167"/>
      <c r="V538" s="167"/>
      <c r="W538" s="167"/>
      <c r="X538" s="167"/>
      <c r="Y538" s="168"/>
      <c r="Z538" s="169"/>
      <c r="AA538" s="169"/>
      <c r="AB538" s="170"/>
      <c r="AC538" s="171"/>
      <c r="AD538" s="172"/>
      <c r="AE538" s="172"/>
      <c r="AF538" s="172"/>
      <c r="AG538" s="172"/>
      <c r="AH538" s="173"/>
      <c r="AI538" s="174"/>
      <c r="AJ538" s="174"/>
      <c r="AK538" s="174"/>
      <c r="AL538" s="175"/>
      <c r="AM538" s="176"/>
      <c r="AN538" s="176"/>
      <c r="AO538" s="177"/>
      <c r="AP538" s="178"/>
      <c r="AQ538" s="178"/>
      <c r="AR538" s="178"/>
      <c r="AS538" s="178"/>
      <c r="AT538" s="178"/>
      <c r="AU538" s="178"/>
      <c r="AV538" s="178"/>
      <c r="AW538" s="178"/>
      <c r="AX538" s="178"/>
      <c r="AY538">
        <f>COUNTA($C$538)</f>
        <v>0</v>
      </c>
    </row>
    <row r="539" spans="1:51" ht="30" hidden="1" customHeight="1" x14ac:dyDescent="0.15">
      <c r="A539" s="162">
        <v>29</v>
      </c>
      <c r="B539" s="162">
        <v>1</v>
      </c>
      <c r="C539" s="187"/>
      <c r="D539" s="187"/>
      <c r="E539" s="187"/>
      <c r="F539" s="187"/>
      <c r="G539" s="187"/>
      <c r="H539" s="187"/>
      <c r="I539" s="187"/>
      <c r="J539" s="165"/>
      <c r="K539" s="166"/>
      <c r="L539" s="166"/>
      <c r="M539" s="166"/>
      <c r="N539" s="166"/>
      <c r="O539" s="166"/>
      <c r="P539" s="167"/>
      <c r="Q539" s="167"/>
      <c r="R539" s="167"/>
      <c r="S539" s="167"/>
      <c r="T539" s="167"/>
      <c r="U539" s="167"/>
      <c r="V539" s="167"/>
      <c r="W539" s="167"/>
      <c r="X539" s="167"/>
      <c r="Y539" s="168"/>
      <c r="Z539" s="169"/>
      <c r="AA539" s="169"/>
      <c r="AB539" s="170"/>
      <c r="AC539" s="171"/>
      <c r="AD539" s="172"/>
      <c r="AE539" s="172"/>
      <c r="AF539" s="172"/>
      <c r="AG539" s="172"/>
      <c r="AH539" s="173"/>
      <c r="AI539" s="174"/>
      <c r="AJ539" s="174"/>
      <c r="AK539" s="174"/>
      <c r="AL539" s="175"/>
      <c r="AM539" s="176"/>
      <c r="AN539" s="176"/>
      <c r="AO539" s="177"/>
      <c r="AP539" s="178"/>
      <c r="AQ539" s="178"/>
      <c r="AR539" s="178"/>
      <c r="AS539" s="178"/>
      <c r="AT539" s="178"/>
      <c r="AU539" s="178"/>
      <c r="AV539" s="178"/>
      <c r="AW539" s="178"/>
      <c r="AX539" s="178"/>
      <c r="AY539">
        <f>COUNTA($C$539)</f>
        <v>0</v>
      </c>
    </row>
    <row r="540" spans="1:51" ht="30" hidden="1" customHeight="1" x14ac:dyDescent="0.15">
      <c r="A540" s="162">
        <v>30</v>
      </c>
      <c r="B540" s="162">
        <v>1</v>
      </c>
      <c r="C540" s="187"/>
      <c r="D540" s="187"/>
      <c r="E540" s="187"/>
      <c r="F540" s="187"/>
      <c r="G540" s="187"/>
      <c r="H540" s="187"/>
      <c r="I540" s="187"/>
      <c r="J540" s="165"/>
      <c r="K540" s="166"/>
      <c r="L540" s="166"/>
      <c r="M540" s="166"/>
      <c r="N540" s="166"/>
      <c r="O540" s="166"/>
      <c r="P540" s="167"/>
      <c r="Q540" s="167"/>
      <c r="R540" s="167"/>
      <c r="S540" s="167"/>
      <c r="T540" s="167"/>
      <c r="U540" s="167"/>
      <c r="V540" s="167"/>
      <c r="W540" s="167"/>
      <c r="X540" s="167"/>
      <c r="Y540" s="168"/>
      <c r="Z540" s="169"/>
      <c r="AA540" s="169"/>
      <c r="AB540" s="170"/>
      <c r="AC540" s="171"/>
      <c r="AD540" s="172"/>
      <c r="AE540" s="172"/>
      <c r="AF540" s="172"/>
      <c r="AG540" s="172"/>
      <c r="AH540" s="173"/>
      <c r="AI540" s="174"/>
      <c r="AJ540" s="174"/>
      <c r="AK540" s="174"/>
      <c r="AL540" s="175"/>
      <c r="AM540" s="176"/>
      <c r="AN540" s="176"/>
      <c r="AO540" s="177"/>
      <c r="AP540" s="178"/>
      <c r="AQ540" s="178"/>
      <c r="AR540" s="178"/>
      <c r="AS540" s="178"/>
      <c r="AT540" s="178"/>
      <c r="AU540" s="178"/>
      <c r="AV540" s="178"/>
      <c r="AW540" s="178"/>
      <c r="AX540" s="178"/>
      <c r="AY540">
        <f>COUNTA($C$540)</f>
        <v>0</v>
      </c>
    </row>
    <row r="541" spans="1:51" ht="24.75" hidden="1" customHeight="1" x14ac:dyDescent="0.15">
      <c r="A541" s="49"/>
      <c r="B541" s="49"/>
      <c r="C541" s="49"/>
      <c r="D541" s="49"/>
      <c r="E541" s="49"/>
      <c r="F541" s="49"/>
      <c r="G541" s="49"/>
      <c r="H541" s="49"/>
      <c r="I541" s="49"/>
      <c r="J541" s="49"/>
      <c r="K541" s="49"/>
      <c r="L541" s="49"/>
      <c r="M541" s="49"/>
      <c r="N541" s="49"/>
      <c r="O541" s="49"/>
      <c r="P541" s="50"/>
      <c r="Q541" s="50"/>
      <c r="R541" s="50"/>
      <c r="S541" s="50"/>
      <c r="T541" s="50"/>
      <c r="U541" s="50"/>
      <c r="V541" s="50"/>
      <c r="W541" s="50"/>
      <c r="X541" s="50"/>
      <c r="Y541" s="51"/>
      <c r="Z541" s="51"/>
      <c r="AA541" s="51"/>
      <c r="AB541" s="51"/>
      <c r="AC541" s="51"/>
      <c r="AD541" s="51"/>
      <c r="AE541" s="51"/>
      <c r="AF541" s="51"/>
      <c r="AG541" s="51"/>
      <c r="AH541" s="51"/>
      <c r="AI541" s="51"/>
      <c r="AJ541" s="51"/>
      <c r="AK541" s="51"/>
      <c r="AL541" s="51"/>
      <c r="AM541" s="51"/>
      <c r="AN541" s="51"/>
      <c r="AO541" s="51"/>
      <c r="AP541" s="50"/>
      <c r="AQ541" s="50"/>
      <c r="AR541" s="50"/>
      <c r="AS541" s="50"/>
      <c r="AT541" s="50"/>
      <c r="AU541" s="50"/>
      <c r="AV541" s="50"/>
      <c r="AW541" s="50"/>
      <c r="AX541" s="50"/>
      <c r="AY541">
        <f>COUNTA($C$544)</f>
        <v>0</v>
      </c>
    </row>
    <row r="542" spans="1:51" ht="24.75" hidden="1" customHeight="1" x14ac:dyDescent="0.15">
      <c r="A542" s="42"/>
      <c r="B542" s="46" t="s">
        <v>282</v>
      </c>
      <c r="C542" s="42"/>
      <c r="D542" s="42"/>
      <c r="E542" s="42"/>
      <c r="F542" s="42"/>
      <c r="G542" s="42"/>
      <c r="H542" s="42"/>
      <c r="I542" s="42"/>
      <c r="J542" s="42"/>
      <c r="K542" s="42"/>
      <c r="L542" s="42"/>
      <c r="M542" s="42"/>
      <c r="N542" s="42"/>
      <c r="O542" s="42"/>
      <c r="P542" s="47"/>
      <c r="Q542" s="47"/>
      <c r="R542" s="47"/>
      <c r="S542" s="47"/>
      <c r="T542" s="47"/>
      <c r="U542" s="47"/>
      <c r="V542" s="47"/>
      <c r="W542" s="47"/>
      <c r="X542" s="47"/>
      <c r="Y542" s="48"/>
      <c r="Z542" s="48"/>
      <c r="AA542" s="48"/>
      <c r="AB542" s="48"/>
      <c r="AC542" s="48"/>
      <c r="AD542" s="48"/>
      <c r="AE542" s="48"/>
      <c r="AF542" s="48"/>
      <c r="AG542" s="48"/>
      <c r="AH542" s="48"/>
      <c r="AI542" s="48"/>
      <c r="AJ542" s="48"/>
      <c r="AK542" s="48"/>
      <c r="AL542" s="48"/>
      <c r="AM542" s="48"/>
      <c r="AN542" s="48"/>
      <c r="AO542" s="48"/>
      <c r="AP542" s="47"/>
      <c r="AQ542" s="47"/>
      <c r="AR542" s="47"/>
      <c r="AS542" s="47"/>
      <c r="AT542" s="47"/>
      <c r="AU542" s="47"/>
      <c r="AV542" s="47"/>
      <c r="AW542" s="47"/>
      <c r="AX542" s="47"/>
      <c r="AY542">
        <f>$AY$541</f>
        <v>0</v>
      </c>
    </row>
    <row r="543" spans="1:51" ht="59.25" hidden="1" customHeight="1" x14ac:dyDescent="0.15">
      <c r="A543" s="192"/>
      <c r="B543" s="192"/>
      <c r="C543" s="192" t="s">
        <v>252</v>
      </c>
      <c r="D543" s="192"/>
      <c r="E543" s="192"/>
      <c r="F543" s="192"/>
      <c r="G543" s="192"/>
      <c r="H543" s="192"/>
      <c r="I543" s="192"/>
      <c r="J543" s="185" t="s">
        <v>253</v>
      </c>
      <c r="K543" s="193"/>
      <c r="L543" s="193"/>
      <c r="M543" s="193"/>
      <c r="N543" s="193"/>
      <c r="O543" s="193"/>
      <c r="P543" s="194" t="s">
        <v>254</v>
      </c>
      <c r="Q543" s="194"/>
      <c r="R543" s="194"/>
      <c r="S543" s="194"/>
      <c r="T543" s="194"/>
      <c r="U543" s="194"/>
      <c r="V543" s="194"/>
      <c r="W543" s="194"/>
      <c r="X543" s="194"/>
      <c r="Y543" s="195" t="s">
        <v>255</v>
      </c>
      <c r="Z543" s="196"/>
      <c r="AA543" s="196"/>
      <c r="AB543" s="196"/>
      <c r="AC543" s="185" t="s">
        <v>256</v>
      </c>
      <c r="AD543" s="185"/>
      <c r="AE543" s="185"/>
      <c r="AF543" s="185"/>
      <c r="AG543" s="185"/>
      <c r="AH543" s="195" t="s">
        <v>257</v>
      </c>
      <c r="AI543" s="192"/>
      <c r="AJ543" s="192"/>
      <c r="AK543" s="192"/>
      <c r="AL543" s="192" t="s">
        <v>258</v>
      </c>
      <c r="AM543" s="192"/>
      <c r="AN543" s="192"/>
      <c r="AO543" s="197"/>
      <c r="AP543" s="185" t="s">
        <v>259</v>
      </c>
      <c r="AQ543" s="185"/>
      <c r="AR543" s="185"/>
      <c r="AS543" s="185"/>
      <c r="AT543" s="185"/>
      <c r="AU543" s="185"/>
      <c r="AV543" s="185"/>
      <c r="AW543" s="185"/>
      <c r="AX543" s="185"/>
      <c r="AY543">
        <f>$AY$541</f>
        <v>0</v>
      </c>
    </row>
    <row r="544" spans="1:51" ht="30" hidden="1" customHeight="1" x14ac:dyDescent="0.15">
      <c r="A544" s="162">
        <v>1</v>
      </c>
      <c r="B544" s="162">
        <v>1</v>
      </c>
      <c r="C544" s="187"/>
      <c r="D544" s="187"/>
      <c r="E544" s="187"/>
      <c r="F544" s="187"/>
      <c r="G544" s="187"/>
      <c r="H544" s="187"/>
      <c r="I544" s="187"/>
      <c r="J544" s="165"/>
      <c r="K544" s="166"/>
      <c r="L544" s="166"/>
      <c r="M544" s="166"/>
      <c r="N544" s="166"/>
      <c r="O544" s="166"/>
      <c r="P544" s="167"/>
      <c r="Q544" s="167"/>
      <c r="R544" s="167"/>
      <c r="S544" s="167"/>
      <c r="T544" s="167"/>
      <c r="U544" s="167"/>
      <c r="V544" s="167"/>
      <c r="W544" s="167"/>
      <c r="X544" s="167"/>
      <c r="Y544" s="168"/>
      <c r="Z544" s="169"/>
      <c r="AA544" s="169"/>
      <c r="AB544" s="170"/>
      <c r="AC544" s="171"/>
      <c r="AD544" s="172"/>
      <c r="AE544" s="172"/>
      <c r="AF544" s="172"/>
      <c r="AG544" s="172"/>
      <c r="AH544" s="190"/>
      <c r="AI544" s="191"/>
      <c r="AJ544" s="191"/>
      <c r="AK544" s="191"/>
      <c r="AL544" s="175"/>
      <c r="AM544" s="176"/>
      <c r="AN544" s="176"/>
      <c r="AO544" s="177"/>
      <c r="AP544" s="178"/>
      <c r="AQ544" s="178"/>
      <c r="AR544" s="178"/>
      <c r="AS544" s="178"/>
      <c r="AT544" s="178"/>
      <c r="AU544" s="178"/>
      <c r="AV544" s="178"/>
      <c r="AW544" s="178"/>
      <c r="AX544" s="178"/>
      <c r="AY544">
        <f>$AY$541</f>
        <v>0</v>
      </c>
    </row>
    <row r="545" spans="1:51" ht="30" hidden="1" customHeight="1" x14ac:dyDescent="0.15">
      <c r="A545" s="162">
        <v>2</v>
      </c>
      <c r="B545" s="162">
        <v>1</v>
      </c>
      <c r="C545" s="187"/>
      <c r="D545" s="187"/>
      <c r="E545" s="187"/>
      <c r="F545" s="187"/>
      <c r="G545" s="187"/>
      <c r="H545" s="187"/>
      <c r="I545" s="187"/>
      <c r="J545" s="165"/>
      <c r="K545" s="166"/>
      <c r="L545" s="166"/>
      <c r="M545" s="166"/>
      <c r="N545" s="166"/>
      <c r="O545" s="166"/>
      <c r="P545" s="167"/>
      <c r="Q545" s="167"/>
      <c r="R545" s="167"/>
      <c r="S545" s="167"/>
      <c r="T545" s="167"/>
      <c r="U545" s="167"/>
      <c r="V545" s="167"/>
      <c r="W545" s="167"/>
      <c r="X545" s="167"/>
      <c r="Y545" s="168"/>
      <c r="Z545" s="169"/>
      <c r="AA545" s="169"/>
      <c r="AB545" s="170"/>
      <c r="AC545" s="171"/>
      <c r="AD545" s="172"/>
      <c r="AE545" s="172"/>
      <c r="AF545" s="172"/>
      <c r="AG545" s="172"/>
      <c r="AH545" s="190"/>
      <c r="AI545" s="191"/>
      <c r="AJ545" s="191"/>
      <c r="AK545" s="191"/>
      <c r="AL545" s="175"/>
      <c r="AM545" s="176"/>
      <c r="AN545" s="176"/>
      <c r="AO545" s="177"/>
      <c r="AP545" s="178"/>
      <c r="AQ545" s="178"/>
      <c r="AR545" s="178"/>
      <c r="AS545" s="178"/>
      <c r="AT545" s="178"/>
      <c r="AU545" s="178"/>
      <c r="AV545" s="178"/>
      <c r="AW545" s="178"/>
      <c r="AX545" s="178"/>
      <c r="AY545">
        <f>COUNTA($C$545)</f>
        <v>0</v>
      </c>
    </row>
    <row r="546" spans="1:51" ht="30" hidden="1" customHeight="1" x14ac:dyDescent="0.15">
      <c r="A546" s="162">
        <v>3</v>
      </c>
      <c r="B546" s="162">
        <v>1</v>
      </c>
      <c r="C546" s="188"/>
      <c r="D546" s="187"/>
      <c r="E546" s="187"/>
      <c r="F546" s="187"/>
      <c r="G546" s="187"/>
      <c r="H546" s="187"/>
      <c r="I546" s="187"/>
      <c r="J546" s="165"/>
      <c r="K546" s="166"/>
      <c r="L546" s="166"/>
      <c r="M546" s="166"/>
      <c r="N546" s="166"/>
      <c r="O546" s="166"/>
      <c r="P546" s="189"/>
      <c r="Q546" s="167"/>
      <c r="R546" s="167"/>
      <c r="S546" s="167"/>
      <c r="T546" s="167"/>
      <c r="U546" s="167"/>
      <c r="V546" s="167"/>
      <c r="W546" s="167"/>
      <c r="X546" s="167"/>
      <c r="Y546" s="168"/>
      <c r="Z546" s="169"/>
      <c r="AA546" s="169"/>
      <c r="AB546" s="170"/>
      <c r="AC546" s="171"/>
      <c r="AD546" s="172"/>
      <c r="AE546" s="172"/>
      <c r="AF546" s="172"/>
      <c r="AG546" s="172"/>
      <c r="AH546" s="173"/>
      <c r="AI546" s="174"/>
      <c r="AJ546" s="174"/>
      <c r="AK546" s="174"/>
      <c r="AL546" s="175"/>
      <c r="AM546" s="176"/>
      <c r="AN546" s="176"/>
      <c r="AO546" s="177"/>
      <c r="AP546" s="178"/>
      <c r="AQ546" s="178"/>
      <c r="AR546" s="178"/>
      <c r="AS546" s="178"/>
      <c r="AT546" s="178"/>
      <c r="AU546" s="178"/>
      <c r="AV546" s="178"/>
      <c r="AW546" s="178"/>
      <c r="AX546" s="178"/>
      <c r="AY546">
        <f>COUNTA($C$546)</f>
        <v>0</v>
      </c>
    </row>
    <row r="547" spans="1:51" ht="30" hidden="1" customHeight="1" x14ac:dyDescent="0.15">
      <c r="A547" s="162">
        <v>4</v>
      </c>
      <c r="B547" s="162">
        <v>1</v>
      </c>
      <c r="C547" s="188"/>
      <c r="D547" s="187"/>
      <c r="E547" s="187"/>
      <c r="F547" s="187"/>
      <c r="G547" s="187"/>
      <c r="H547" s="187"/>
      <c r="I547" s="187"/>
      <c r="J547" s="165"/>
      <c r="K547" s="166"/>
      <c r="L547" s="166"/>
      <c r="M547" s="166"/>
      <c r="N547" s="166"/>
      <c r="O547" s="166"/>
      <c r="P547" s="189"/>
      <c r="Q547" s="167"/>
      <c r="R547" s="167"/>
      <c r="S547" s="167"/>
      <c r="T547" s="167"/>
      <c r="U547" s="167"/>
      <c r="V547" s="167"/>
      <c r="W547" s="167"/>
      <c r="X547" s="167"/>
      <c r="Y547" s="168"/>
      <c r="Z547" s="169"/>
      <c r="AA547" s="169"/>
      <c r="AB547" s="170"/>
      <c r="AC547" s="171"/>
      <c r="AD547" s="172"/>
      <c r="AE547" s="172"/>
      <c r="AF547" s="172"/>
      <c r="AG547" s="172"/>
      <c r="AH547" s="173"/>
      <c r="AI547" s="174"/>
      <c r="AJ547" s="174"/>
      <c r="AK547" s="174"/>
      <c r="AL547" s="175"/>
      <c r="AM547" s="176"/>
      <c r="AN547" s="176"/>
      <c r="AO547" s="177"/>
      <c r="AP547" s="178"/>
      <c r="AQ547" s="178"/>
      <c r="AR547" s="178"/>
      <c r="AS547" s="178"/>
      <c r="AT547" s="178"/>
      <c r="AU547" s="178"/>
      <c r="AV547" s="178"/>
      <c r="AW547" s="178"/>
      <c r="AX547" s="178"/>
      <c r="AY547">
        <f>COUNTA($C$547)</f>
        <v>0</v>
      </c>
    </row>
    <row r="548" spans="1:51" ht="30" hidden="1" customHeight="1" x14ac:dyDescent="0.15">
      <c r="A548" s="162">
        <v>5</v>
      </c>
      <c r="B548" s="162">
        <v>1</v>
      </c>
      <c r="C548" s="187"/>
      <c r="D548" s="187"/>
      <c r="E548" s="187"/>
      <c r="F548" s="187"/>
      <c r="G548" s="187"/>
      <c r="H548" s="187"/>
      <c r="I548" s="187"/>
      <c r="J548" s="165"/>
      <c r="K548" s="166"/>
      <c r="L548" s="166"/>
      <c r="M548" s="166"/>
      <c r="N548" s="166"/>
      <c r="O548" s="166"/>
      <c r="P548" s="167"/>
      <c r="Q548" s="167"/>
      <c r="R548" s="167"/>
      <c r="S548" s="167"/>
      <c r="T548" s="167"/>
      <c r="U548" s="167"/>
      <c r="V548" s="167"/>
      <c r="W548" s="167"/>
      <c r="X548" s="167"/>
      <c r="Y548" s="168"/>
      <c r="Z548" s="169"/>
      <c r="AA548" s="169"/>
      <c r="AB548" s="170"/>
      <c r="AC548" s="171"/>
      <c r="AD548" s="172"/>
      <c r="AE548" s="172"/>
      <c r="AF548" s="172"/>
      <c r="AG548" s="172"/>
      <c r="AH548" s="173"/>
      <c r="AI548" s="174"/>
      <c r="AJ548" s="174"/>
      <c r="AK548" s="174"/>
      <c r="AL548" s="175"/>
      <c r="AM548" s="176"/>
      <c r="AN548" s="176"/>
      <c r="AO548" s="177"/>
      <c r="AP548" s="178"/>
      <c r="AQ548" s="178"/>
      <c r="AR548" s="178"/>
      <c r="AS548" s="178"/>
      <c r="AT548" s="178"/>
      <c r="AU548" s="178"/>
      <c r="AV548" s="178"/>
      <c r="AW548" s="178"/>
      <c r="AX548" s="178"/>
      <c r="AY548">
        <f>COUNTA($C$548)</f>
        <v>0</v>
      </c>
    </row>
    <row r="549" spans="1:51" ht="30" hidden="1" customHeight="1" x14ac:dyDescent="0.15">
      <c r="A549" s="162">
        <v>6</v>
      </c>
      <c r="B549" s="162">
        <v>1</v>
      </c>
      <c r="C549" s="187"/>
      <c r="D549" s="187"/>
      <c r="E549" s="187"/>
      <c r="F549" s="187"/>
      <c r="G549" s="187"/>
      <c r="H549" s="187"/>
      <c r="I549" s="187"/>
      <c r="J549" s="165"/>
      <c r="K549" s="166"/>
      <c r="L549" s="166"/>
      <c r="M549" s="166"/>
      <c r="N549" s="166"/>
      <c r="O549" s="166"/>
      <c r="P549" s="167"/>
      <c r="Q549" s="167"/>
      <c r="R549" s="167"/>
      <c r="S549" s="167"/>
      <c r="T549" s="167"/>
      <c r="U549" s="167"/>
      <c r="V549" s="167"/>
      <c r="W549" s="167"/>
      <c r="X549" s="167"/>
      <c r="Y549" s="168"/>
      <c r="Z549" s="169"/>
      <c r="AA549" s="169"/>
      <c r="AB549" s="170"/>
      <c r="AC549" s="171"/>
      <c r="AD549" s="172"/>
      <c r="AE549" s="172"/>
      <c r="AF549" s="172"/>
      <c r="AG549" s="172"/>
      <c r="AH549" s="173"/>
      <c r="AI549" s="174"/>
      <c r="AJ549" s="174"/>
      <c r="AK549" s="174"/>
      <c r="AL549" s="175"/>
      <c r="AM549" s="176"/>
      <c r="AN549" s="176"/>
      <c r="AO549" s="177"/>
      <c r="AP549" s="178"/>
      <c r="AQ549" s="178"/>
      <c r="AR549" s="178"/>
      <c r="AS549" s="178"/>
      <c r="AT549" s="178"/>
      <c r="AU549" s="178"/>
      <c r="AV549" s="178"/>
      <c r="AW549" s="178"/>
      <c r="AX549" s="178"/>
      <c r="AY549">
        <f>COUNTA($C$549)</f>
        <v>0</v>
      </c>
    </row>
    <row r="550" spans="1:51" ht="30" hidden="1" customHeight="1" x14ac:dyDescent="0.15">
      <c r="A550" s="162">
        <v>7</v>
      </c>
      <c r="B550" s="162">
        <v>1</v>
      </c>
      <c r="C550" s="187"/>
      <c r="D550" s="187"/>
      <c r="E550" s="187"/>
      <c r="F550" s="187"/>
      <c r="G550" s="187"/>
      <c r="H550" s="187"/>
      <c r="I550" s="187"/>
      <c r="J550" s="165"/>
      <c r="K550" s="166"/>
      <c r="L550" s="166"/>
      <c r="M550" s="166"/>
      <c r="N550" s="166"/>
      <c r="O550" s="166"/>
      <c r="P550" s="167"/>
      <c r="Q550" s="167"/>
      <c r="R550" s="167"/>
      <c r="S550" s="167"/>
      <c r="T550" s="167"/>
      <c r="U550" s="167"/>
      <c r="V550" s="167"/>
      <c r="W550" s="167"/>
      <c r="X550" s="167"/>
      <c r="Y550" s="168"/>
      <c r="Z550" s="169"/>
      <c r="AA550" s="169"/>
      <c r="AB550" s="170"/>
      <c r="AC550" s="171"/>
      <c r="AD550" s="172"/>
      <c r="AE550" s="172"/>
      <c r="AF550" s="172"/>
      <c r="AG550" s="172"/>
      <c r="AH550" s="173"/>
      <c r="AI550" s="174"/>
      <c r="AJ550" s="174"/>
      <c r="AK550" s="174"/>
      <c r="AL550" s="175"/>
      <c r="AM550" s="176"/>
      <c r="AN550" s="176"/>
      <c r="AO550" s="177"/>
      <c r="AP550" s="178"/>
      <c r="AQ550" s="178"/>
      <c r="AR550" s="178"/>
      <c r="AS550" s="178"/>
      <c r="AT550" s="178"/>
      <c r="AU550" s="178"/>
      <c r="AV550" s="178"/>
      <c r="AW550" s="178"/>
      <c r="AX550" s="178"/>
      <c r="AY550">
        <f>COUNTA($C$550)</f>
        <v>0</v>
      </c>
    </row>
    <row r="551" spans="1:51" ht="30" hidden="1" customHeight="1" x14ac:dyDescent="0.15">
      <c r="A551" s="162">
        <v>8</v>
      </c>
      <c r="B551" s="162">
        <v>1</v>
      </c>
      <c r="C551" s="187"/>
      <c r="D551" s="187"/>
      <c r="E551" s="187"/>
      <c r="F551" s="187"/>
      <c r="G551" s="187"/>
      <c r="H551" s="187"/>
      <c r="I551" s="187"/>
      <c r="J551" s="165"/>
      <c r="K551" s="166"/>
      <c r="L551" s="166"/>
      <c r="M551" s="166"/>
      <c r="N551" s="166"/>
      <c r="O551" s="166"/>
      <c r="P551" s="167"/>
      <c r="Q551" s="167"/>
      <c r="R551" s="167"/>
      <c r="S551" s="167"/>
      <c r="T551" s="167"/>
      <c r="U551" s="167"/>
      <c r="V551" s="167"/>
      <c r="W551" s="167"/>
      <c r="X551" s="167"/>
      <c r="Y551" s="168"/>
      <c r="Z551" s="169"/>
      <c r="AA551" s="169"/>
      <c r="AB551" s="170"/>
      <c r="AC551" s="171"/>
      <c r="AD551" s="172"/>
      <c r="AE551" s="172"/>
      <c r="AF551" s="172"/>
      <c r="AG551" s="172"/>
      <c r="AH551" s="173"/>
      <c r="AI551" s="174"/>
      <c r="AJ551" s="174"/>
      <c r="AK551" s="174"/>
      <c r="AL551" s="175"/>
      <c r="AM551" s="176"/>
      <c r="AN551" s="176"/>
      <c r="AO551" s="177"/>
      <c r="AP551" s="178"/>
      <c r="AQ551" s="178"/>
      <c r="AR551" s="178"/>
      <c r="AS551" s="178"/>
      <c r="AT551" s="178"/>
      <c r="AU551" s="178"/>
      <c r="AV551" s="178"/>
      <c r="AW551" s="178"/>
      <c r="AX551" s="178"/>
      <c r="AY551">
        <f>COUNTA($C$551)</f>
        <v>0</v>
      </c>
    </row>
    <row r="552" spans="1:51" ht="30" hidden="1" customHeight="1" x14ac:dyDescent="0.15">
      <c r="A552" s="162">
        <v>9</v>
      </c>
      <c r="B552" s="162">
        <v>1</v>
      </c>
      <c r="C552" s="187"/>
      <c r="D552" s="187"/>
      <c r="E552" s="187"/>
      <c r="F552" s="187"/>
      <c r="G552" s="187"/>
      <c r="H552" s="187"/>
      <c r="I552" s="187"/>
      <c r="J552" s="165"/>
      <c r="K552" s="166"/>
      <c r="L552" s="166"/>
      <c r="M552" s="166"/>
      <c r="N552" s="166"/>
      <c r="O552" s="166"/>
      <c r="P552" s="167"/>
      <c r="Q552" s="167"/>
      <c r="R552" s="167"/>
      <c r="S552" s="167"/>
      <c r="T552" s="167"/>
      <c r="U552" s="167"/>
      <c r="V552" s="167"/>
      <c r="W552" s="167"/>
      <c r="X552" s="167"/>
      <c r="Y552" s="168"/>
      <c r="Z552" s="169"/>
      <c r="AA552" s="169"/>
      <c r="AB552" s="170"/>
      <c r="AC552" s="171"/>
      <c r="AD552" s="172"/>
      <c r="AE552" s="172"/>
      <c r="AF552" s="172"/>
      <c r="AG552" s="172"/>
      <c r="AH552" s="173"/>
      <c r="AI552" s="174"/>
      <c r="AJ552" s="174"/>
      <c r="AK552" s="174"/>
      <c r="AL552" s="175"/>
      <c r="AM552" s="176"/>
      <c r="AN552" s="176"/>
      <c r="AO552" s="177"/>
      <c r="AP552" s="178"/>
      <c r="AQ552" s="178"/>
      <c r="AR552" s="178"/>
      <c r="AS552" s="178"/>
      <c r="AT552" s="178"/>
      <c r="AU552" s="178"/>
      <c r="AV552" s="178"/>
      <c r="AW552" s="178"/>
      <c r="AX552" s="178"/>
      <c r="AY552">
        <f>COUNTA($C$552)</f>
        <v>0</v>
      </c>
    </row>
    <row r="553" spans="1:51" ht="30" hidden="1" customHeight="1" x14ac:dyDescent="0.15">
      <c r="A553" s="162">
        <v>10</v>
      </c>
      <c r="B553" s="162">
        <v>1</v>
      </c>
      <c r="C553" s="187"/>
      <c r="D553" s="187"/>
      <c r="E553" s="187"/>
      <c r="F553" s="187"/>
      <c r="G553" s="187"/>
      <c r="H553" s="187"/>
      <c r="I553" s="187"/>
      <c r="J553" s="165"/>
      <c r="K553" s="166"/>
      <c r="L553" s="166"/>
      <c r="M553" s="166"/>
      <c r="N553" s="166"/>
      <c r="O553" s="166"/>
      <c r="P553" s="167"/>
      <c r="Q553" s="167"/>
      <c r="R553" s="167"/>
      <c r="S553" s="167"/>
      <c r="T553" s="167"/>
      <c r="U553" s="167"/>
      <c r="V553" s="167"/>
      <c r="W553" s="167"/>
      <c r="X553" s="167"/>
      <c r="Y553" s="168"/>
      <c r="Z553" s="169"/>
      <c r="AA553" s="169"/>
      <c r="AB553" s="170"/>
      <c r="AC553" s="171"/>
      <c r="AD553" s="172"/>
      <c r="AE553" s="172"/>
      <c r="AF553" s="172"/>
      <c r="AG553" s="172"/>
      <c r="AH553" s="173"/>
      <c r="AI553" s="174"/>
      <c r="AJ553" s="174"/>
      <c r="AK553" s="174"/>
      <c r="AL553" s="175"/>
      <c r="AM553" s="176"/>
      <c r="AN553" s="176"/>
      <c r="AO553" s="177"/>
      <c r="AP553" s="178"/>
      <c r="AQ553" s="178"/>
      <c r="AR553" s="178"/>
      <c r="AS553" s="178"/>
      <c r="AT553" s="178"/>
      <c r="AU553" s="178"/>
      <c r="AV553" s="178"/>
      <c r="AW553" s="178"/>
      <c r="AX553" s="178"/>
      <c r="AY553">
        <f>COUNTA($C$553)</f>
        <v>0</v>
      </c>
    </row>
    <row r="554" spans="1:51" ht="30" hidden="1" customHeight="1" x14ac:dyDescent="0.15">
      <c r="A554" s="162">
        <v>11</v>
      </c>
      <c r="B554" s="162">
        <v>1</v>
      </c>
      <c r="C554" s="187"/>
      <c r="D554" s="187"/>
      <c r="E554" s="187"/>
      <c r="F554" s="187"/>
      <c r="G554" s="187"/>
      <c r="H554" s="187"/>
      <c r="I554" s="187"/>
      <c r="J554" s="165"/>
      <c r="K554" s="166"/>
      <c r="L554" s="166"/>
      <c r="M554" s="166"/>
      <c r="N554" s="166"/>
      <c r="O554" s="166"/>
      <c r="P554" s="167"/>
      <c r="Q554" s="167"/>
      <c r="R554" s="167"/>
      <c r="S554" s="167"/>
      <c r="T554" s="167"/>
      <c r="U554" s="167"/>
      <c r="V554" s="167"/>
      <c r="W554" s="167"/>
      <c r="X554" s="167"/>
      <c r="Y554" s="168"/>
      <c r="Z554" s="169"/>
      <c r="AA554" s="169"/>
      <c r="AB554" s="170"/>
      <c r="AC554" s="171"/>
      <c r="AD554" s="172"/>
      <c r="AE554" s="172"/>
      <c r="AF554" s="172"/>
      <c r="AG554" s="172"/>
      <c r="AH554" s="173"/>
      <c r="AI554" s="174"/>
      <c r="AJ554" s="174"/>
      <c r="AK554" s="174"/>
      <c r="AL554" s="175"/>
      <c r="AM554" s="176"/>
      <c r="AN554" s="176"/>
      <c r="AO554" s="177"/>
      <c r="AP554" s="178"/>
      <c r="AQ554" s="178"/>
      <c r="AR554" s="178"/>
      <c r="AS554" s="178"/>
      <c r="AT554" s="178"/>
      <c r="AU554" s="178"/>
      <c r="AV554" s="178"/>
      <c r="AW554" s="178"/>
      <c r="AX554" s="178"/>
      <c r="AY554">
        <f>COUNTA($C$554)</f>
        <v>0</v>
      </c>
    </row>
    <row r="555" spans="1:51" ht="30" hidden="1" customHeight="1" x14ac:dyDescent="0.15">
      <c r="A555" s="162">
        <v>12</v>
      </c>
      <c r="B555" s="162">
        <v>1</v>
      </c>
      <c r="C555" s="187"/>
      <c r="D555" s="187"/>
      <c r="E555" s="187"/>
      <c r="F555" s="187"/>
      <c r="G555" s="187"/>
      <c r="H555" s="187"/>
      <c r="I555" s="187"/>
      <c r="J555" s="165"/>
      <c r="K555" s="166"/>
      <c r="L555" s="166"/>
      <c r="M555" s="166"/>
      <c r="N555" s="166"/>
      <c r="O555" s="166"/>
      <c r="P555" s="167"/>
      <c r="Q555" s="167"/>
      <c r="R555" s="167"/>
      <c r="S555" s="167"/>
      <c r="T555" s="167"/>
      <c r="U555" s="167"/>
      <c r="V555" s="167"/>
      <c r="W555" s="167"/>
      <c r="X555" s="167"/>
      <c r="Y555" s="168"/>
      <c r="Z555" s="169"/>
      <c r="AA555" s="169"/>
      <c r="AB555" s="170"/>
      <c r="AC555" s="171"/>
      <c r="AD555" s="172"/>
      <c r="AE555" s="172"/>
      <c r="AF555" s="172"/>
      <c r="AG555" s="172"/>
      <c r="AH555" s="173"/>
      <c r="AI555" s="174"/>
      <c r="AJ555" s="174"/>
      <c r="AK555" s="174"/>
      <c r="AL555" s="175"/>
      <c r="AM555" s="176"/>
      <c r="AN555" s="176"/>
      <c r="AO555" s="177"/>
      <c r="AP555" s="178"/>
      <c r="AQ555" s="178"/>
      <c r="AR555" s="178"/>
      <c r="AS555" s="178"/>
      <c r="AT555" s="178"/>
      <c r="AU555" s="178"/>
      <c r="AV555" s="178"/>
      <c r="AW555" s="178"/>
      <c r="AX555" s="178"/>
      <c r="AY555">
        <f>COUNTA($C$555)</f>
        <v>0</v>
      </c>
    </row>
    <row r="556" spans="1:51" ht="30" hidden="1" customHeight="1" x14ac:dyDescent="0.15">
      <c r="A556" s="162">
        <v>13</v>
      </c>
      <c r="B556" s="162">
        <v>1</v>
      </c>
      <c r="C556" s="187"/>
      <c r="D556" s="187"/>
      <c r="E556" s="187"/>
      <c r="F556" s="187"/>
      <c r="G556" s="187"/>
      <c r="H556" s="187"/>
      <c r="I556" s="187"/>
      <c r="J556" s="165"/>
      <c r="K556" s="166"/>
      <c r="L556" s="166"/>
      <c r="M556" s="166"/>
      <c r="N556" s="166"/>
      <c r="O556" s="166"/>
      <c r="P556" s="167"/>
      <c r="Q556" s="167"/>
      <c r="R556" s="167"/>
      <c r="S556" s="167"/>
      <c r="T556" s="167"/>
      <c r="U556" s="167"/>
      <c r="V556" s="167"/>
      <c r="W556" s="167"/>
      <c r="X556" s="167"/>
      <c r="Y556" s="168"/>
      <c r="Z556" s="169"/>
      <c r="AA556" s="169"/>
      <c r="AB556" s="170"/>
      <c r="AC556" s="171"/>
      <c r="AD556" s="172"/>
      <c r="AE556" s="172"/>
      <c r="AF556" s="172"/>
      <c r="AG556" s="172"/>
      <c r="AH556" s="173"/>
      <c r="AI556" s="174"/>
      <c r="AJ556" s="174"/>
      <c r="AK556" s="174"/>
      <c r="AL556" s="175"/>
      <c r="AM556" s="176"/>
      <c r="AN556" s="176"/>
      <c r="AO556" s="177"/>
      <c r="AP556" s="178"/>
      <c r="AQ556" s="178"/>
      <c r="AR556" s="178"/>
      <c r="AS556" s="178"/>
      <c r="AT556" s="178"/>
      <c r="AU556" s="178"/>
      <c r="AV556" s="178"/>
      <c r="AW556" s="178"/>
      <c r="AX556" s="178"/>
      <c r="AY556">
        <f>COUNTA($C$556)</f>
        <v>0</v>
      </c>
    </row>
    <row r="557" spans="1:51" ht="30" hidden="1" customHeight="1" x14ac:dyDescent="0.15">
      <c r="A557" s="162">
        <v>14</v>
      </c>
      <c r="B557" s="162">
        <v>1</v>
      </c>
      <c r="C557" s="187"/>
      <c r="D557" s="187"/>
      <c r="E557" s="187"/>
      <c r="F557" s="187"/>
      <c r="G557" s="187"/>
      <c r="H557" s="187"/>
      <c r="I557" s="187"/>
      <c r="J557" s="165"/>
      <c r="K557" s="166"/>
      <c r="L557" s="166"/>
      <c r="M557" s="166"/>
      <c r="N557" s="166"/>
      <c r="O557" s="166"/>
      <c r="P557" s="167"/>
      <c r="Q557" s="167"/>
      <c r="R557" s="167"/>
      <c r="S557" s="167"/>
      <c r="T557" s="167"/>
      <c r="U557" s="167"/>
      <c r="V557" s="167"/>
      <c r="W557" s="167"/>
      <c r="X557" s="167"/>
      <c r="Y557" s="168"/>
      <c r="Z557" s="169"/>
      <c r="AA557" s="169"/>
      <c r="AB557" s="170"/>
      <c r="AC557" s="171"/>
      <c r="AD557" s="172"/>
      <c r="AE557" s="172"/>
      <c r="AF557" s="172"/>
      <c r="AG557" s="172"/>
      <c r="AH557" s="173"/>
      <c r="AI557" s="174"/>
      <c r="AJ557" s="174"/>
      <c r="AK557" s="174"/>
      <c r="AL557" s="175"/>
      <c r="AM557" s="176"/>
      <c r="AN557" s="176"/>
      <c r="AO557" s="177"/>
      <c r="AP557" s="178"/>
      <c r="AQ557" s="178"/>
      <c r="AR557" s="178"/>
      <c r="AS557" s="178"/>
      <c r="AT557" s="178"/>
      <c r="AU557" s="178"/>
      <c r="AV557" s="178"/>
      <c r="AW557" s="178"/>
      <c r="AX557" s="178"/>
      <c r="AY557">
        <f>COUNTA($C$557)</f>
        <v>0</v>
      </c>
    </row>
    <row r="558" spans="1:51" ht="30" hidden="1" customHeight="1" x14ac:dyDescent="0.15">
      <c r="A558" s="162">
        <v>15</v>
      </c>
      <c r="B558" s="162">
        <v>1</v>
      </c>
      <c r="C558" s="187"/>
      <c r="D558" s="187"/>
      <c r="E558" s="187"/>
      <c r="F558" s="187"/>
      <c r="G558" s="187"/>
      <c r="H558" s="187"/>
      <c r="I558" s="187"/>
      <c r="J558" s="165"/>
      <c r="K558" s="166"/>
      <c r="L558" s="166"/>
      <c r="M558" s="166"/>
      <c r="N558" s="166"/>
      <c r="O558" s="166"/>
      <c r="P558" s="167"/>
      <c r="Q558" s="167"/>
      <c r="R558" s="167"/>
      <c r="S558" s="167"/>
      <c r="T558" s="167"/>
      <c r="U558" s="167"/>
      <c r="V558" s="167"/>
      <c r="W558" s="167"/>
      <c r="X558" s="167"/>
      <c r="Y558" s="168"/>
      <c r="Z558" s="169"/>
      <c r="AA558" s="169"/>
      <c r="AB558" s="170"/>
      <c r="AC558" s="171"/>
      <c r="AD558" s="172"/>
      <c r="AE558" s="172"/>
      <c r="AF558" s="172"/>
      <c r="AG558" s="172"/>
      <c r="AH558" s="173"/>
      <c r="AI558" s="174"/>
      <c r="AJ558" s="174"/>
      <c r="AK558" s="174"/>
      <c r="AL558" s="175"/>
      <c r="AM558" s="176"/>
      <c r="AN558" s="176"/>
      <c r="AO558" s="177"/>
      <c r="AP558" s="178"/>
      <c r="AQ558" s="178"/>
      <c r="AR558" s="178"/>
      <c r="AS558" s="178"/>
      <c r="AT558" s="178"/>
      <c r="AU558" s="178"/>
      <c r="AV558" s="178"/>
      <c r="AW558" s="178"/>
      <c r="AX558" s="178"/>
      <c r="AY558">
        <f>COUNTA($C$558)</f>
        <v>0</v>
      </c>
    </row>
    <row r="559" spans="1:51" ht="30" hidden="1" customHeight="1" x14ac:dyDescent="0.15">
      <c r="A559" s="162">
        <v>16</v>
      </c>
      <c r="B559" s="162">
        <v>1</v>
      </c>
      <c r="C559" s="187"/>
      <c r="D559" s="187"/>
      <c r="E559" s="187"/>
      <c r="F559" s="187"/>
      <c r="G559" s="187"/>
      <c r="H559" s="187"/>
      <c r="I559" s="187"/>
      <c r="J559" s="165"/>
      <c r="K559" s="166"/>
      <c r="L559" s="166"/>
      <c r="M559" s="166"/>
      <c r="N559" s="166"/>
      <c r="O559" s="166"/>
      <c r="P559" s="167"/>
      <c r="Q559" s="167"/>
      <c r="R559" s="167"/>
      <c r="S559" s="167"/>
      <c r="T559" s="167"/>
      <c r="U559" s="167"/>
      <c r="V559" s="167"/>
      <c r="W559" s="167"/>
      <c r="X559" s="167"/>
      <c r="Y559" s="168"/>
      <c r="Z559" s="169"/>
      <c r="AA559" s="169"/>
      <c r="AB559" s="170"/>
      <c r="AC559" s="171"/>
      <c r="AD559" s="172"/>
      <c r="AE559" s="172"/>
      <c r="AF559" s="172"/>
      <c r="AG559" s="172"/>
      <c r="AH559" s="173"/>
      <c r="AI559" s="174"/>
      <c r="AJ559" s="174"/>
      <c r="AK559" s="174"/>
      <c r="AL559" s="175"/>
      <c r="AM559" s="176"/>
      <c r="AN559" s="176"/>
      <c r="AO559" s="177"/>
      <c r="AP559" s="178"/>
      <c r="AQ559" s="178"/>
      <c r="AR559" s="178"/>
      <c r="AS559" s="178"/>
      <c r="AT559" s="178"/>
      <c r="AU559" s="178"/>
      <c r="AV559" s="178"/>
      <c r="AW559" s="178"/>
      <c r="AX559" s="178"/>
      <c r="AY559">
        <f>COUNTA($C$559)</f>
        <v>0</v>
      </c>
    </row>
    <row r="560" spans="1:51" s="139" customFormat="1" ht="30" hidden="1" customHeight="1" x14ac:dyDescent="0.15">
      <c r="A560" s="162">
        <v>17</v>
      </c>
      <c r="B560" s="162">
        <v>1</v>
      </c>
      <c r="C560" s="187"/>
      <c r="D560" s="187"/>
      <c r="E560" s="187"/>
      <c r="F560" s="187"/>
      <c r="G560" s="187"/>
      <c r="H560" s="187"/>
      <c r="I560" s="187"/>
      <c r="J560" s="165"/>
      <c r="K560" s="166"/>
      <c r="L560" s="166"/>
      <c r="M560" s="166"/>
      <c r="N560" s="166"/>
      <c r="O560" s="166"/>
      <c r="P560" s="167"/>
      <c r="Q560" s="167"/>
      <c r="R560" s="167"/>
      <c r="S560" s="167"/>
      <c r="T560" s="167"/>
      <c r="U560" s="167"/>
      <c r="V560" s="167"/>
      <c r="W560" s="167"/>
      <c r="X560" s="167"/>
      <c r="Y560" s="168"/>
      <c r="Z560" s="169"/>
      <c r="AA560" s="169"/>
      <c r="AB560" s="170"/>
      <c r="AC560" s="171"/>
      <c r="AD560" s="172"/>
      <c r="AE560" s="172"/>
      <c r="AF560" s="172"/>
      <c r="AG560" s="172"/>
      <c r="AH560" s="173"/>
      <c r="AI560" s="174"/>
      <c r="AJ560" s="174"/>
      <c r="AK560" s="174"/>
      <c r="AL560" s="175"/>
      <c r="AM560" s="176"/>
      <c r="AN560" s="176"/>
      <c r="AO560" s="177"/>
      <c r="AP560" s="178"/>
      <c r="AQ560" s="178"/>
      <c r="AR560" s="178"/>
      <c r="AS560" s="178"/>
      <c r="AT560" s="178"/>
      <c r="AU560" s="178"/>
      <c r="AV560" s="178"/>
      <c r="AW560" s="178"/>
      <c r="AX560" s="178"/>
      <c r="AY560">
        <f>COUNTA($C$560)</f>
        <v>0</v>
      </c>
    </row>
    <row r="561" spans="1:51" ht="30" hidden="1" customHeight="1" x14ac:dyDescent="0.15">
      <c r="A561" s="162">
        <v>18</v>
      </c>
      <c r="B561" s="162">
        <v>1</v>
      </c>
      <c r="C561" s="187"/>
      <c r="D561" s="187"/>
      <c r="E561" s="187"/>
      <c r="F561" s="187"/>
      <c r="G561" s="187"/>
      <c r="H561" s="187"/>
      <c r="I561" s="187"/>
      <c r="J561" s="165"/>
      <c r="K561" s="166"/>
      <c r="L561" s="166"/>
      <c r="M561" s="166"/>
      <c r="N561" s="166"/>
      <c r="O561" s="166"/>
      <c r="P561" s="167"/>
      <c r="Q561" s="167"/>
      <c r="R561" s="167"/>
      <c r="S561" s="167"/>
      <c r="T561" s="167"/>
      <c r="U561" s="167"/>
      <c r="V561" s="167"/>
      <c r="W561" s="167"/>
      <c r="X561" s="167"/>
      <c r="Y561" s="168"/>
      <c r="Z561" s="169"/>
      <c r="AA561" s="169"/>
      <c r="AB561" s="170"/>
      <c r="AC561" s="171"/>
      <c r="AD561" s="172"/>
      <c r="AE561" s="172"/>
      <c r="AF561" s="172"/>
      <c r="AG561" s="172"/>
      <c r="AH561" s="173"/>
      <c r="AI561" s="174"/>
      <c r="AJ561" s="174"/>
      <c r="AK561" s="174"/>
      <c r="AL561" s="175"/>
      <c r="AM561" s="176"/>
      <c r="AN561" s="176"/>
      <c r="AO561" s="177"/>
      <c r="AP561" s="178"/>
      <c r="AQ561" s="178"/>
      <c r="AR561" s="178"/>
      <c r="AS561" s="178"/>
      <c r="AT561" s="178"/>
      <c r="AU561" s="178"/>
      <c r="AV561" s="178"/>
      <c r="AW561" s="178"/>
      <c r="AX561" s="178"/>
      <c r="AY561">
        <f>COUNTA($C$561)</f>
        <v>0</v>
      </c>
    </row>
    <row r="562" spans="1:51" ht="30" hidden="1" customHeight="1" x14ac:dyDescent="0.15">
      <c r="A562" s="162">
        <v>19</v>
      </c>
      <c r="B562" s="162">
        <v>1</v>
      </c>
      <c r="C562" s="187"/>
      <c r="D562" s="187"/>
      <c r="E562" s="187"/>
      <c r="F562" s="187"/>
      <c r="G562" s="187"/>
      <c r="H562" s="187"/>
      <c r="I562" s="187"/>
      <c r="J562" s="165"/>
      <c r="K562" s="166"/>
      <c r="L562" s="166"/>
      <c r="M562" s="166"/>
      <c r="N562" s="166"/>
      <c r="O562" s="166"/>
      <c r="P562" s="167"/>
      <c r="Q562" s="167"/>
      <c r="R562" s="167"/>
      <c r="S562" s="167"/>
      <c r="T562" s="167"/>
      <c r="U562" s="167"/>
      <c r="V562" s="167"/>
      <c r="W562" s="167"/>
      <c r="X562" s="167"/>
      <c r="Y562" s="168"/>
      <c r="Z562" s="169"/>
      <c r="AA562" s="169"/>
      <c r="AB562" s="170"/>
      <c r="AC562" s="171"/>
      <c r="AD562" s="172"/>
      <c r="AE562" s="172"/>
      <c r="AF562" s="172"/>
      <c r="AG562" s="172"/>
      <c r="AH562" s="173"/>
      <c r="AI562" s="174"/>
      <c r="AJ562" s="174"/>
      <c r="AK562" s="174"/>
      <c r="AL562" s="175"/>
      <c r="AM562" s="176"/>
      <c r="AN562" s="176"/>
      <c r="AO562" s="177"/>
      <c r="AP562" s="178"/>
      <c r="AQ562" s="178"/>
      <c r="AR562" s="178"/>
      <c r="AS562" s="178"/>
      <c r="AT562" s="178"/>
      <c r="AU562" s="178"/>
      <c r="AV562" s="178"/>
      <c r="AW562" s="178"/>
      <c r="AX562" s="178"/>
      <c r="AY562">
        <f>COUNTA($C$562)</f>
        <v>0</v>
      </c>
    </row>
    <row r="563" spans="1:51" ht="30" hidden="1" customHeight="1" x14ac:dyDescent="0.15">
      <c r="A563" s="162">
        <v>20</v>
      </c>
      <c r="B563" s="162">
        <v>1</v>
      </c>
      <c r="C563" s="187"/>
      <c r="D563" s="187"/>
      <c r="E563" s="187"/>
      <c r="F563" s="187"/>
      <c r="G563" s="187"/>
      <c r="H563" s="187"/>
      <c r="I563" s="187"/>
      <c r="J563" s="165"/>
      <c r="K563" s="166"/>
      <c r="L563" s="166"/>
      <c r="M563" s="166"/>
      <c r="N563" s="166"/>
      <c r="O563" s="166"/>
      <c r="P563" s="167"/>
      <c r="Q563" s="167"/>
      <c r="R563" s="167"/>
      <c r="S563" s="167"/>
      <c r="T563" s="167"/>
      <c r="U563" s="167"/>
      <c r="V563" s="167"/>
      <c r="W563" s="167"/>
      <c r="X563" s="167"/>
      <c r="Y563" s="168"/>
      <c r="Z563" s="169"/>
      <c r="AA563" s="169"/>
      <c r="AB563" s="170"/>
      <c r="AC563" s="171"/>
      <c r="AD563" s="172"/>
      <c r="AE563" s="172"/>
      <c r="AF563" s="172"/>
      <c r="AG563" s="172"/>
      <c r="AH563" s="173"/>
      <c r="AI563" s="174"/>
      <c r="AJ563" s="174"/>
      <c r="AK563" s="174"/>
      <c r="AL563" s="175"/>
      <c r="AM563" s="176"/>
      <c r="AN563" s="176"/>
      <c r="AO563" s="177"/>
      <c r="AP563" s="178"/>
      <c r="AQ563" s="178"/>
      <c r="AR563" s="178"/>
      <c r="AS563" s="178"/>
      <c r="AT563" s="178"/>
      <c r="AU563" s="178"/>
      <c r="AV563" s="178"/>
      <c r="AW563" s="178"/>
      <c r="AX563" s="178"/>
      <c r="AY563">
        <f>COUNTA($C$563)</f>
        <v>0</v>
      </c>
    </row>
    <row r="564" spans="1:51" ht="30" hidden="1" customHeight="1" x14ac:dyDescent="0.15">
      <c r="A564" s="162">
        <v>21</v>
      </c>
      <c r="B564" s="162">
        <v>1</v>
      </c>
      <c r="C564" s="187"/>
      <c r="D564" s="187"/>
      <c r="E564" s="187"/>
      <c r="F564" s="187"/>
      <c r="G564" s="187"/>
      <c r="H564" s="187"/>
      <c r="I564" s="187"/>
      <c r="J564" s="165"/>
      <c r="K564" s="166"/>
      <c r="L564" s="166"/>
      <c r="M564" s="166"/>
      <c r="N564" s="166"/>
      <c r="O564" s="166"/>
      <c r="P564" s="167"/>
      <c r="Q564" s="167"/>
      <c r="R564" s="167"/>
      <c r="S564" s="167"/>
      <c r="T564" s="167"/>
      <c r="U564" s="167"/>
      <c r="V564" s="167"/>
      <c r="W564" s="167"/>
      <c r="X564" s="167"/>
      <c r="Y564" s="168"/>
      <c r="Z564" s="169"/>
      <c r="AA564" s="169"/>
      <c r="AB564" s="170"/>
      <c r="AC564" s="171"/>
      <c r="AD564" s="172"/>
      <c r="AE564" s="172"/>
      <c r="AF564" s="172"/>
      <c r="AG564" s="172"/>
      <c r="AH564" s="173"/>
      <c r="AI564" s="174"/>
      <c r="AJ564" s="174"/>
      <c r="AK564" s="174"/>
      <c r="AL564" s="175"/>
      <c r="AM564" s="176"/>
      <c r="AN564" s="176"/>
      <c r="AO564" s="177"/>
      <c r="AP564" s="178"/>
      <c r="AQ564" s="178"/>
      <c r="AR564" s="178"/>
      <c r="AS564" s="178"/>
      <c r="AT564" s="178"/>
      <c r="AU564" s="178"/>
      <c r="AV564" s="178"/>
      <c r="AW564" s="178"/>
      <c r="AX564" s="178"/>
      <c r="AY564">
        <f>COUNTA($C$564)</f>
        <v>0</v>
      </c>
    </row>
    <row r="565" spans="1:51" ht="30" hidden="1" customHeight="1" x14ac:dyDescent="0.15">
      <c r="A565" s="162">
        <v>22</v>
      </c>
      <c r="B565" s="162">
        <v>1</v>
      </c>
      <c r="C565" s="187"/>
      <c r="D565" s="187"/>
      <c r="E565" s="187"/>
      <c r="F565" s="187"/>
      <c r="G565" s="187"/>
      <c r="H565" s="187"/>
      <c r="I565" s="187"/>
      <c r="J565" s="165"/>
      <c r="K565" s="166"/>
      <c r="L565" s="166"/>
      <c r="M565" s="166"/>
      <c r="N565" s="166"/>
      <c r="O565" s="166"/>
      <c r="P565" s="167"/>
      <c r="Q565" s="167"/>
      <c r="R565" s="167"/>
      <c r="S565" s="167"/>
      <c r="T565" s="167"/>
      <c r="U565" s="167"/>
      <c r="V565" s="167"/>
      <c r="W565" s="167"/>
      <c r="X565" s="167"/>
      <c r="Y565" s="168"/>
      <c r="Z565" s="169"/>
      <c r="AA565" s="169"/>
      <c r="AB565" s="170"/>
      <c r="AC565" s="171"/>
      <c r="AD565" s="172"/>
      <c r="AE565" s="172"/>
      <c r="AF565" s="172"/>
      <c r="AG565" s="172"/>
      <c r="AH565" s="173"/>
      <c r="AI565" s="174"/>
      <c r="AJ565" s="174"/>
      <c r="AK565" s="174"/>
      <c r="AL565" s="175"/>
      <c r="AM565" s="176"/>
      <c r="AN565" s="176"/>
      <c r="AO565" s="177"/>
      <c r="AP565" s="178"/>
      <c r="AQ565" s="178"/>
      <c r="AR565" s="178"/>
      <c r="AS565" s="178"/>
      <c r="AT565" s="178"/>
      <c r="AU565" s="178"/>
      <c r="AV565" s="178"/>
      <c r="AW565" s="178"/>
      <c r="AX565" s="178"/>
      <c r="AY565">
        <f>COUNTA($C$565)</f>
        <v>0</v>
      </c>
    </row>
    <row r="566" spans="1:51" ht="30" hidden="1" customHeight="1" x14ac:dyDescent="0.15">
      <c r="A566" s="162">
        <v>23</v>
      </c>
      <c r="B566" s="162">
        <v>1</v>
      </c>
      <c r="C566" s="187"/>
      <c r="D566" s="187"/>
      <c r="E566" s="187"/>
      <c r="F566" s="187"/>
      <c r="G566" s="187"/>
      <c r="H566" s="187"/>
      <c r="I566" s="187"/>
      <c r="J566" s="165"/>
      <c r="K566" s="166"/>
      <c r="L566" s="166"/>
      <c r="M566" s="166"/>
      <c r="N566" s="166"/>
      <c r="O566" s="166"/>
      <c r="P566" s="167"/>
      <c r="Q566" s="167"/>
      <c r="R566" s="167"/>
      <c r="S566" s="167"/>
      <c r="T566" s="167"/>
      <c r="U566" s="167"/>
      <c r="V566" s="167"/>
      <c r="W566" s="167"/>
      <c r="X566" s="167"/>
      <c r="Y566" s="168"/>
      <c r="Z566" s="169"/>
      <c r="AA566" s="169"/>
      <c r="AB566" s="170"/>
      <c r="AC566" s="171"/>
      <c r="AD566" s="172"/>
      <c r="AE566" s="172"/>
      <c r="AF566" s="172"/>
      <c r="AG566" s="172"/>
      <c r="AH566" s="173"/>
      <c r="AI566" s="174"/>
      <c r="AJ566" s="174"/>
      <c r="AK566" s="174"/>
      <c r="AL566" s="175"/>
      <c r="AM566" s="176"/>
      <c r="AN566" s="176"/>
      <c r="AO566" s="177"/>
      <c r="AP566" s="178"/>
      <c r="AQ566" s="178"/>
      <c r="AR566" s="178"/>
      <c r="AS566" s="178"/>
      <c r="AT566" s="178"/>
      <c r="AU566" s="178"/>
      <c r="AV566" s="178"/>
      <c r="AW566" s="178"/>
      <c r="AX566" s="178"/>
      <c r="AY566">
        <f>COUNTA($C$566)</f>
        <v>0</v>
      </c>
    </row>
    <row r="567" spans="1:51" ht="30" hidden="1" customHeight="1" x14ac:dyDescent="0.15">
      <c r="A567" s="162">
        <v>24</v>
      </c>
      <c r="B567" s="162">
        <v>1</v>
      </c>
      <c r="C567" s="187"/>
      <c r="D567" s="187"/>
      <c r="E567" s="187"/>
      <c r="F567" s="187"/>
      <c r="G567" s="187"/>
      <c r="H567" s="187"/>
      <c r="I567" s="187"/>
      <c r="J567" s="165"/>
      <c r="K567" s="166"/>
      <c r="L567" s="166"/>
      <c r="M567" s="166"/>
      <c r="N567" s="166"/>
      <c r="O567" s="166"/>
      <c r="P567" s="167"/>
      <c r="Q567" s="167"/>
      <c r="R567" s="167"/>
      <c r="S567" s="167"/>
      <c r="T567" s="167"/>
      <c r="U567" s="167"/>
      <c r="V567" s="167"/>
      <c r="W567" s="167"/>
      <c r="X567" s="167"/>
      <c r="Y567" s="168"/>
      <c r="Z567" s="169"/>
      <c r="AA567" s="169"/>
      <c r="AB567" s="170"/>
      <c r="AC567" s="171"/>
      <c r="AD567" s="172"/>
      <c r="AE567" s="172"/>
      <c r="AF567" s="172"/>
      <c r="AG567" s="172"/>
      <c r="AH567" s="173"/>
      <c r="AI567" s="174"/>
      <c r="AJ567" s="174"/>
      <c r="AK567" s="174"/>
      <c r="AL567" s="175"/>
      <c r="AM567" s="176"/>
      <c r="AN567" s="176"/>
      <c r="AO567" s="177"/>
      <c r="AP567" s="178"/>
      <c r="AQ567" s="178"/>
      <c r="AR567" s="178"/>
      <c r="AS567" s="178"/>
      <c r="AT567" s="178"/>
      <c r="AU567" s="178"/>
      <c r="AV567" s="178"/>
      <c r="AW567" s="178"/>
      <c r="AX567" s="178"/>
      <c r="AY567">
        <f>COUNTA($C$567)</f>
        <v>0</v>
      </c>
    </row>
    <row r="568" spans="1:51" ht="30" hidden="1" customHeight="1" x14ac:dyDescent="0.15">
      <c r="A568" s="162">
        <v>25</v>
      </c>
      <c r="B568" s="162">
        <v>1</v>
      </c>
      <c r="C568" s="187"/>
      <c r="D568" s="187"/>
      <c r="E568" s="187"/>
      <c r="F568" s="187"/>
      <c r="G568" s="187"/>
      <c r="H568" s="187"/>
      <c r="I568" s="187"/>
      <c r="J568" s="165"/>
      <c r="K568" s="166"/>
      <c r="L568" s="166"/>
      <c r="M568" s="166"/>
      <c r="N568" s="166"/>
      <c r="O568" s="166"/>
      <c r="P568" s="167"/>
      <c r="Q568" s="167"/>
      <c r="R568" s="167"/>
      <c r="S568" s="167"/>
      <c r="T568" s="167"/>
      <c r="U568" s="167"/>
      <c r="V568" s="167"/>
      <c r="W568" s="167"/>
      <c r="X568" s="167"/>
      <c r="Y568" s="168"/>
      <c r="Z568" s="169"/>
      <c r="AA568" s="169"/>
      <c r="AB568" s="170"/>
      <c r="AC568" s="171"/>
      <c r="AD568" s="172"/>
      <c r="AE568" s="172"/>
      <c r="AF568" s="172"/>
      <c r="AG568" s="172"/>
      <c r="AH568" s="173"/>
      <c r="AI568" s="174"/>
      <c r="AJ568" s="174"/>
      <c r="AK568" s="174"/>
      <c r="AL568" s="175"/>
      <c r="AM568" s="176"/>
      <c r="AN568" s="176"/>
      <c r="AO568" s="177"/>
      <c r="AP568" s="178"/>
      <c r="AQ568" s="178"/>
      <c r="AR568" s="178"/>
      <c r="AS568" s="178"/>
      <c r="AT568" s="178"/>
      <c r="AU568" s="178"/>
      <c r="AV568" s="178"/>
      <c r="AW568" s="178"/>
      <c r="AX568" s="178"/>
      <c r="AY568">
        <f>COUNTA($C$568)</f>
        <v>0</v>
      </c>
    </row>
    <row r="569" spans="1:51" ht="30" hidden="1" customHeight="1" x14ac:dyDescent="0.15">
      <c r="A569" s="162">
        <v>26</v>
      </c>
      <c r="B569" s="162">
        <v>1</v>
      </c>
      <c r="C569" s="187"/>
      <c r="D569" s="187"/>
      <c r="E569" s="187"/>
      <c r="F569" s="187"/>
      <c r="G569" s="187"/>
      <c r="H569" s="187"/>
      <c r="I569" s="187"/>
      <c r="J569" s="165"/>
      <c r="K569" s="166"/>
      <c r="L569" s="166"/>
      <c r="M569" s="166"/>
      <c r="N569" s="166"/>
      <c r="O569" s="166"/>
      <c r="P569" s="167"/>
      <c r="Q569" s="167"/>
      <c r="R569" s="167"/>
      <c r="S569" s="167"/>
      <c r="T569" s="167"/>
      <c r="U569" s="167"/>
      <c r="V569" s="167"/>
      <c r="W569" s="167"/>
      <c r="X569" s="167"/>
      <c r="Y569" s="168"/>
      <c r="Z569" s="169"/>
      <c r="AA569" s="169"/>
      <c r="AB569" s="170"/>
      <c r="AC569" s="171"/>
      <c r="AD569" s="172"/>
      <c r="AE569" s="172"/>
      <c r="AF569" s="172"/>
      <c r="AG569" s="172"/>
      <c r="AH569" s="173"/>
      <c r="AI569" s="174"/>
      <c r="AJ569" s="174"/>
      <c r="AK569" s="174"/>
      <c r="AL569" s="175"/>
      <c r="AM569" s="176"/>
      <c r="AN569" s="176"/>
      <c r="AO569" s="177"/>
      <c r="AP569" s="178"/>
      <c r="AQ569" s="178"/>
      <c r="AR569" s="178"/>
      <c r="AS569" s="178"/>
      <c r="AT569" s="178"/>
      <c r="AU569" s="178"/>
      <c r="AV569" s="178"/>
      <c r="AW569" s="178"/>
      <c r="AX569" s="178"/>
      <c r="AY569">
        <f>COUNTA($C$569)</f>
        <v>0</v>
      </c>
    </row>
    <row r="570" spans="1:51" ht="30" hidden="1" customHeight="1" x14ac:dyDescent="0.15">
      <c r="A570" s="162">
        <v>27</v>
      </c>
      <c r="B570" s="162">
        <v>1</v>
      </c>
      <c r="C570" s="187"/>
      <c r="D570" s="187"/>
      <c r="E570" s="187"/>
      <c r="F570" s="187"/>
      <c r="G570" s="187"/>
      <c r="H570" s="187"/>
      <c r="I570" s="187"/>
      <c r="J570" s="165"/>
      <c r="K570" s="166"/>
      <c r="L570" s="166"/>
      <c r="M570" s="166"/>
      <c r="N570" s="166"/>
      <c r="O570" s="166"/>
      <c r="P570" s="167"/>
      <c r="Q570" s="167"/>
      <c r="R570" s="167"/>
      <c r="S570" s="167"/>
      <c r="T570" s="167"/>
      <c r="U570" s="167"/>
      <c r="V570" s="167"/>
      <c r="W570" s="167"/>
      <c r="X570" s="167"/>
      <c r="Y570" s="168"/>
      <c r="Z570" s="169"/>
      <c r="AA570" s="169"/>
      <c r="AB570" s="170"/>
      <c r="AC570" s="171"/>
      <c r="AD570" s="172"/>
      <c r="AE570" s="172"/>
      <c r="AF570" s="172"/>
      <c r="AG570" s="172"/>
      <c r="AH570" s="173"/>
      <c r="AI570" s="174"/>
      <c r="AJ570" s="174"/>
      <c r="AK570" s="174"/>
      <c r="AL570" s="175"/>
      <c r="AM570" s="176"/>
      <c r="AN570" s="176"/>
      <c r="AO570" s="177"/>
      <c r="AP570" s="178"/>
      <c r="AQ570" s="178"/>
      <c r="AR570" s="178"/>
      <c r="AS570" s="178"/>
      <c r="AT570" s="178"/>
      <c r="AU570" s="178"/>
      <c r="AV570" s="178"/>
      <c r="AW570" s="178"/>
      <c r="AX570" s="178"/>
      <c r="AY570">
        <f>COUNTA($C$570)</f>
        <v>0</v>
      </c>
    </row>
    <row r="571" spans="1:51" ht="30" hidden="1" customHeight="1" x14ac:dyDescent="0.15">
      <c r="A571" s="162">
        <v>28</v>
      </c>
      <c r="B571" s="162">
        <v>1</v>
      </c>
      <c r="C571" s="187"/>
      <c r="D571" s="187"/>
      <c r="E571" s="187"/>
      <c r="F571" s="187"/>
      <c r="G571" s="187"/>
      <c r="H571" s="187"/>
      <c r="I571" s="187"/>
      <c r="J571" s="165"/>
      <c r="K571" s="166"/>
      <c r="L571" s="166"/>
      <c r="M571" s="166"/>
      <c r="N571" s="166"/>
      <c r="O571" s="166"/>
      <c r="P571" s="167"/>
      <c r="Q571" s="167"/>
      <c r="R571" s="167"/>
      <c r="S571" s="167"/>
      <c r="T571" s="167"/>
      <c r="U571" s="167"/>
      <c r="V571" s="167"/>
      <c r="W571" s="167"/>
      <c r="X571" s="167"/>
      <c r="Y571" s="168"/>
      <c r="Z571" s="169"/>
      <c r="AA571" s="169"/>
      <c r="AB571" s="170"/>
      <c r="AC571" s="171"/>
      <c r="AD571" s="172"/>
      <c r="AE571" s="172"/>
      <c r="AF571" s="172"/>
      <c r="AG571" s="172"/>
      <c r="AH571" s="173"/>
      <c r="AI571" s="174"/>
      <c r="AJ571" s="174"/>
      <c r="AK571" s="174"/>
      <c r="AL571" s="175"/>
      <c r="AM571" s="176"/>
      <c r="AN571" s="176"/>
      <c r="AO571" s="177"/>
      <c r="AP571" s="178"/>
      <c r="AQ571" s="178"/>
      <c r="AR571" s="178"/>
      <c r="AS571" s="178"/>
      <c r="AT571" s="178"/>
      <c r="AU571" s="178"/>
      <c r="AV571" s="178"/>
      <c r="AW571" s="178"/>
      <c r="AX571" s="178"/>
      <c r="AY571">
        <f>COUNTA($C$571)</f>
        <v>0</v>
      </c>
    </row>
    <row r="572" spans="1:51" ht="30" hidden="1" customHeight="1" x14ac:dyDescent="0.15">
      <c r="A572" s="162">
        <v>29</v>
      </c>
      <c r="B572" s="162">
        <v>1</v>
      </c>
      <c r="C572" s="187"/>
      <c r="D572" s="187"/>
      <c r="E572" s="187"/>
      <c r="F572" s="187"/>
      <c r="G572" s="187"/>
      <c r="H572" s="187"/>
      <c r="I572" s="187"/>
      <c r="J572" s="165"/>
      <c r="K572" s="166"/>
      <c r="L572" s="166"/>
      <c r="M572" s="166"/>
      <c r="N572" s="166"/>
      <c r="O572" s="166"/>
      <c r="P572" s="167"/>
      <c r="Q572" s="167"/>
      <c r="R572" s="167"/>
      <c r="S572" s="167"/>
      <c r="T572" s="167"/>
      <c r="U572" s="167"/>
      <c r="V572" s="167"/>
      <c r="W572" s="167"/>
      <c r="X572" s="167"/>
      <c r="Y572" s="168"/>
      <c r="Z572" s="169"/>
      <c r="AA572" s="169"/>
      <c r="AB572" s="170"/>
      <c r="AC572" s="171"/>
      <c r="AD572" s="172"/>
      <c r="AE572" s="172"/>
      <c r="AF572" s="172"/>
      <c r="AG572" s="172"/>
      <c r="AH572" s="173"/>
      <c r="AI572" s="174"/>
      <c r="AJ572" s="174"/>
      <c r="AK572" s="174"/>
      <c r="AL572" s="175"/>
      <c r="AM572" s="176"/>
      <c r="AN572" s="176"/>
      <c r="AO572" s="177"/>
      <c r="AP572" s="178"/>
      <c r="AQ572" s="178"/>
      <c r="AR572" s="178"/>
      <c r="AS572" s="178"/>
      <c r="AT572" s="178"/>
      <c r="AU572" s="178"/>
      <c r="AV572" s="178"/>
      <c r="AW572" s="178"/>
      <c r="AX572" s="178"/>
      <c r="AY572">
        <f>COUNTA($C$572)</f>
        <v>0</v>
      </c>
    </row>
    <row r="573" spans="1:51" ht="30" hidden="1" customHeight="1" x14ac:dyDescent="0.15">
      <c r="A573" s="162">
        <v>30</v>
      </c>
      <c r="B573" s="162">
        <v>1</v>
      </c>
      <c r="C573" s="187"/>
      <c r="D573" s="187"/>
      <c r="E573" s="187"/>
      <c r="F573" s="187"/>
      <c r="G573" s="187"/>
      <c r="H573" s="187"/>
      <c r="I573" s="187"/>
      <c r="J573" s="165"/>
      <c r="K573" s="166"/>
      <c r="L573" s="166"/>
      <c r="M573" s="166"/>
      <c r="N573" s="166"/>
      <c r="O573" s="166"/>
      <c r="P573" s="167"/>
      <c r="Q573" s="167"/>
      <c r="R573" s="167"/>
      <c r="S573" s="167"/>
      <c r="T573" s="167"/>
      <c r="U573" s="167"/>
      <c r="V573" s="167"/>
      <c r="W573" s="167"/>
      <c r="X573" s="167"/>
      <c r="Y573" s="168"/>
      <c r="Z573" s="169"/>
      <c r="AA573" s="169"/>
      <c r="AB573" s="170"/>
      <c r="AC573" s="171"/>
      <c r="AD573" s="172"/>
      <c r="AE573" s="172"/>
      <c r="AF573" s="172"/>
      <c r="AG573" s="172"/>
      <c r="AH573" s="173"/>
      <c r="AI573" s="174"/>
      <c r="AJ573" s="174"/>
      <c r="AK573" s="174"/>
      <c r="AL573" s="175"/>
      <c r="AM573" s="176"/>
      <c r="AN573" s="176"/>
      <c r="AO573" s="177"/>
      <c r="AP573" s="178"/>
      <c r="AQ573" s="178"/>
      <c r="AR573" s="178"/>
      <c r="AS573" s="178"/>
      <c r="AT573" s="178"/>
      <c r="AU573" s="178"/>
      <c r="AV573" s="178"/>
      <c r="AW573" s="178"/>
      <c r="AX573" s="178"/>
      <c r="AY573">
        <f>COUNTA($C$573)</f>
        <v>0</v>
      </c>
    </row>
    <row r="574" spans="1:51" ht="24.75" hidden="1" customHeight="1" x14ac:dyDescent="0.15">
      <c r="A574" s="49"/>
      <c r="B574" s="49"/>
      <c r="C574" s="49"/>
      <c r="D574" s="49"/>
      <c r="E574" s="49"/>
      <c r="F574" s="49"/>
      <c r="G574" s="49"/>
      <c r="H574" s="49"/>
      <c r="I574" s="49"/>
      <c r="J574" s="49"/>
      <c r="K574" s="49"/>
      <c r="L574" s="49"/>
      <c r="M574" s="49"/>
      <c r="N574" s="49"/>
      <c r="O574" s="49"/>
      <c r="P574" s="50"/>
      <c r="Q574" s="50"/>
      <c r="R574" s="50"/>
      <c r="S574" s="50"/>
      <c r="T574" s="50"/>
      <c r="U574" s="50"/>
      <c r="V574" s="50"/>
      <c r="W574" s="50"/>
      <c r="X574" s="50"/>
      <c r="Y574" s="51"/>
      <c r="Z574" s="51"/>
      <c r="AA574" s="51"/>
      <c r="AB574" s="51"/>
      <c r="AC574" s="51"/>
      <c r="AD574" s="51"/>
      <c r="AE574" s="51"/>
      <c r="AF574" s="51"/>
      <c r="AG574" s="51"/>
      <c r="AH574" s="51"/>
      <c r="AI574" s="51"/>
      <c r="AJ574" s="51"/>
      <c r="AK574" s="51"/>
      <c r="AL574" s="51"/>
      <c r="AM574" s="51"/>
      <c r="AN574" s="51"/>
      <c r="AO574" s="51"/>
      <c r="AP574" s="50"/>
      <c r="AQ574" s="50"/>
      <c r="AR574" s="50"/>
      <c r="AS574" s="50"/>
      <c r="AT574" s="50"/>
      <c r="AU574" s="50"/>
      <c r="AV574" s="50"/>
      <c r="AW574" s="50"/>
      <c r="AX574" s="50"/>
      <c r="AY574">
        <f>COUNTA($C$577)</f>
        <v>0</v>
      </c>
    </row>
    <row r="575" spans="1:51" ht="24.75" hidden="1" customHeight="1" x14ac:dyDescent="0.15">
      <c r="A575" s="42"/>
      <c r="B575" s="46" t="s">
        <v>283</v>
      </c>
      <c r="C575" s="42"/>
      <c r="D575" s="42"/>
      <c r="E575" s="42"/>
      <c r="F575" s="42"/>
      <c r="G575" s="42"/>
      <c r="H575" s="42"/>
      <c r="I575" s="42"/>
      <c r="J575" s="42"/>
      <c r="K575" s="42"/>
      <c r="L575" s="42"/>
      <c r="M575" s="42"/>
      <c r="N575" s="42"/>
      <c r="O575" s="42"/>
      <c r="P575" s="47"/>
      <c r="Q575" s="47"/>
      <c r="R575" s="47"/>
      <c r="S575" s="47"/>
      <c r="T575" s="47"/>
      <c r="U575" s="47"/>
      <c r="V575" s="47"/>
      <c r="W575" s="47"/>
      <c r="X575" s="47"/>
      <c r="Y575" s="48"/>
      <c r="Z575" s="48"/>
      <c r="AA575" s="48"/>
      <c r="AB575" s="48"/>
      <c r="AC575" s="48"/>
      <c r="AD575" s="48"/>
      <c r="AE575" s="48"/>
      <c r="AF575" s="48"/>
      <c r="AG575" s="48"/>
      <c r="AH575" s="48"/>
      <c r="AI575" s="48"/>
      <c r="AJ575" s="48"/>
      <c r="AK575" s="48"/>
      <c r="AL575" s="48"/>
      <c r="AM575" s="48"/>
      <c r="AN575" s="48"/>
      <c r="AO575" s="48"/>
      <c r="AP575" s="47"/>
      <c r="AQ575" s="47"/>
      <c r="AR575" s="47"/>
      <c r="AS575" s="47"/>
      <c r="AT575" s="47"/>
      <c r="AU575" s="47"/>
      <c r="AV575" s="47"/>
      <c r="AW575" s="47"/>
      <c r="AX575" s="47"/>
      <c r="AY575">
        <f>$AY$574</f>
        <v>0</v>
      </c>
    </row>
    <row r="576" spans="1:51" ht="59.25" hidden="1" customHeight="1" x14ac:dyDescent="0.15">
      <c r="A576" s="192"/>
      <c r="B576" s="192"/>
      <c r="C576" s="192" t="s">
        <v>252</v>
      </c>
      <c r="D576" s="192"/>
      <c r="E576" s="192"/>
      <c r="F576" s="192"/>
      <c r="G576" s="192"/>
      <c r="H576" s="192"/>
      <c r="I576" s="192"/>
      <c r="J576" s="185" t="s">
        <v>253</v>
      </c>
      <c r="K576" s="193"/>
      <c r="L576" s="193"/>
      <c r="M576" s="193"/>
      <c r="N576" s="193"/>
      <c r="O576" s="193"/>
      <c r="P576" s="194" t="s">
        <v>254</v>
      </c>
      <c r="Q576" s="194"/>
      <c r="R576" s="194"/>
      <c r="S576" s="194"/>
      <c r="T576" s="194"/>
      <c r="U576" s="194"/>
      <c r="V576" s="194"/>
      <c r="W576" s="194"/>
      <c r="X576" s="194"/>
      <c r="Y576" s="195" t="s">
        <v>255</v>
      </c>
      <c r="Z576" s="196"/>
      <c r="AA576" s="196"/>
      <c r="AB576" s="196"/>
      <c r="AC576" s="185" t="s">
        <v>256</v>
      </c>
      <c r="AD576" s="185"/>
      <c r="AE576" s="185"/>
      <c r="AF576" s="185"/>
      <c r="AG576" s="185"/>
      <c r="AH576" s="195" t="s">
        <v>257</v>
      </c>
      <c r="AI576" s="192"/>
      <c r="AJ576" s="192"/>
      <c r="AK576" s="192"/>
      <c r="AL576" s="192" t="s">
        <v>258</v>
      </c>
      <c r="AM576" s="192"/>
      <c r="AN576" s="192"/>
      <c r="AO576" s="197"/>
      <c r="AP576" s="185" t="s">
        <v>259</v>
      </c>
      <c r="AQ576" s="185"/>
      <c r="AR576" s="185"/>
      <c r="AS576" s="185"/>
      <c r="AT576" s="185"/>
      <c r="AU576" s="185"/>
      <c r="AV576" s="185"/>
      <c r="AW576" s="185"/>
      <c r="AX576" s="185"/>
      <c r="AY576">
        <f>$AY$574</f>
        <v>0</v>
      </c>
    </row>
    <row r="577" spans="1:51" ht="30" hidden="1" customHeight="1" x14ac:dyDescent="0.15">
      <c r="A577" s="162">
        <v>1</v>
      </c>
      <c r="B577" s="162">
        <v>1</v>
      </c>
      <c r="C577" s="187"/>
      <c r="D577" s="187"/>
      <c r="E577" s="187"/>
      <c r="F577" s="187"/>
      <c r="G577" s="187"/>
      <c r="H577" s="187"/>
      <c r="I577" s="187"/>
      <c r="J577" s="165"/>
      <c r="K577" s="166"/>
      <c r="L577" s="166"/>
      <c r="M577" s="166"/>
      <c r="N577" s="166"/>
      <c r="O577" s="166"/>
      <c r="P577" s="167"/>
      <c r="Q577" s="167"/>
      <c r="R577" s="167"/>
      <c r="S577" s="167"/>
      <c r="T577" s="167"/>
      <c r="U577" s="167"/>
      <c r="V577" s="167"/>
      <c r="W577" s="167"/>
      <c r="X577" s="167"/>
      <c r="Y577" s="168"/>
      <c r="Z577" s="169"/>
      <c r="AA577" s="169"/>
      <c r="AB577" s="170"/>
      <c r="AC577" s="171"/>
      <c r="AD577" s="172"/>
      <c r="AE577" s="172"/>
      <c r="AF577" s="172"/>
      <c r="AG577" s="172"/>
      <c r="AH577" s="190"/>
      <c r="AI577" s="191"/>
      <c r="AJ577" s="191"/>
      <c r="AK577" s="191"/>
      <c r="AL577" s="175"/>
      <c r="AM577" s="176"/>
      <c r="AN577" s="176"/>
      <c r="AO577" s="177"/>
      <c r="AP577" s="178"/>
      <c r="AQ577" s="178"/>
      <c r="AR577" s="178"/>
      <c r="AS577" s="178"/>
      <c r="AT577" s="178"/>
      <c r="AU577" s="178"/>
      <c r="AV577" s="178"/>
      <c r="AW577" s="178"/>
      <c r="AX577" s="178"/>
      <c r="AY577">
        <f>$AY$574</f>
        <v>0</v>
      </c>
    </row>
    <row r="578" spans="1:51" ht="30" hidden="1" customHeight="1" x14ac:dyDescent="0.15">
      <c r="A578" s="162">
        <v>2</v>
      </c>
      <c r="B578" s="162">
        <v>1</v>
      </c>
      <c r="C578" s="187"/>
      <c r="D578" s="187"/>
      <c r="E578" s="187"/>
      <c r="F578" s="187"/>
      <c r="G578" s="187"/>
      <c r="H578" s="187"/>
      <c r="I578" s="187"/>
      <c r="J578" s="165"/>
      <c r="K578" s="166"/>
      <c r="L578" s="166"/>
      <c r="M578" s="166"/>
      <c r="N578" s="166"/>
      <c r="O578" s="166"/>
      <c r="P578" s="167"/>
      <c r="Q578" s="167"/>
      <c r="R578" s="167"/>
      <c r="S578" s="167"/>
      <c r="T578" s="167"/>
      <c r="U578" s="167"/>
      <c r="V578" s="167"/>
      <c r="W578" s="167"/>
      <c r="X578" s="167"/>
      <c r="Y578" s="168"/>
      <c r="Z578" s="169"/>
      <c r="AA578" s="169"/>
      <c r="AB578" s="170"/>
      <c r="AC578" s="171"/>
      <c r="AD578" s="172"/>
      <c r="AE578" s="172"/>
      <c r="AF578" s="172"/>
      <c r="AG578" s="172"/>
      <c r="AH578" s="190"/>
      <c r="AI578" s="191"/>
      <c r="AJ578" s="191"/>
      <c r="AK578" s="191"/>
      <c r="AL578" s="175"/>
      <c r="AM578" s="176"/>
      <c r="AN578" s="176"/>
      <c r="AO578" s="177"/>
      <c r="AP578" s="178"/>
      <c r="AQ578" s="178"/>
      <c r="AR578" s="178"/>
      <c r="AS578" s="178"/>
      <c r="AT578" s="178"/>
      <c r="AU578" s="178"/>
      <c r="AV578" s="178"/>
      <c r="AW578" s="178"/>
      <c r="AX578" s="178"/>
      <c r="AY578">
        <f>COUNTA($C$578)</f>
        <v>0</v>
      </c>
    </row>
    <row r="579" spans="1:51" ht="30" hidden="1" customHeight="1" x14ac:dyDescent="0.15">
      <c r="A579" s="162">
        <v>3</v>
      </c>
      <c r="B579" s="162">
        <v>1</v>
      </c>
      <c r="C579" s="188"/>
      <c r="D579" s="187"/>
      <c r="E579" s="187"/>
      <c r="F579" s="187"/>
      <c r="G579" s="187"/>
      <c r="H579" s="187"/>
      <c r="I579" s="187"/>
      <c r="J579" s="165"/>
      <c r="K579" s="166"/>
      <c r="L579" s="166"/>
      <c r="M579" s="166"/>
      <c r="N579" s="166"/>
      <c r="O579" s="166"/>
      <c r="P579" s="189"/>
      <c r="Q579" s="167"/>
      <c r="R579" s="167"/>
      <c r="S579" s="167"/>
      <c r="T579" s="167"/>
      <c r="U579" s="167"/>
      <c r="V579" s="167"/>
      <c r="W579" s="167"/>
      <c r="X579" s="167"/>
      <c r="Y579" s="168"/>
      <c r="Z579" s="169"/>
      <c r="AA579" s="169"/>
      <c r="AB579" s="170"/>
      <c r="AC579" s="171"/>
      <c r="AD579" s="172"/>
      <c r="AE579" s="172"/>
      <c r="AF579" s="172"/>
      <c r="AG579" s="172"/>
      <c r="AH579" s="173"/>
      <c r="AI579" s="174"/>
      <c r="AJ579" s="174"/>
      <c r="AK579" s="174"/>
      <c r="AL579" s="175"/>
      <c r="AM579" s="176"/>
      <c r="AN579" s="176"/>
      <c r="AO579" s="177"/>
      <c r="AP579" s="178"/>
      <c r="AQ579" s="178"/>
      <c r="AR579" s="178"/>
      <c r="AS579" s="178"/>
      <c r="AT579" s="178"/>
      <c r="AU579" s="178"/>
      <c r="AV579" s="178"/>
      <c r="AW579" s="178"/>
      <c r="AX579" s="178"/>
      <c r="AY579">
        <f>COUNTA($C$579)</f>
        <v>0</v>
      </c>
    </row>
    <row r="580" spans="1:51" ht="30" hidden="1" customHeight="1" x14ac:dyDescent="0.15">
      <c r="A580" s="162">
        <v>4</v>
      </c>
      <c r="B580" s="162">
        <v>1</v>
      </c>
      <c r="C580" s="188"/>
      <c r="D580" s="187"/>
      <c r="E580" s="187"/>
      <c r="F580" s="187"/>
      <c r="G580" s="187"/>
      <c r="H580" s="187"/>
      <c r="I580" s="187"/>
      <c r="J580" s="165"/>
      <c r="K580" s="166"/>
      <c r="L580" s="166"/>
      <c r="M580" s="166"/>
      <c r="N580" s="166"/>
      <c r="O580" s="166"/>
      <c r="P580" s="189"/>
      <c r="Q580" s="167"/>
      <c r="R580" s="167"/>
      <c r="S580" s="167"/>
      <c r="T580" s="167"/>
      <c r="U580" s="167"/>
      <c r="V580" s="167"/>
      <c r="W580" s="167"/>
      <c r="X580" s="167"/>
      <c r="Y580" s="168"/>
      <c r="Z580" s="169"/>
      <c r="AA580" s="169"/>
      <c r="AB580" s="170"/>
      <c r="AC580" s="171"/>
      <c r="AD580" s="172"/>
      <c r="AE580" s="172"/>
      <c r="AF580" s="172"/>
      <c r="AG580" s="172"/>
      <c r="AH580" s="173"/>
      <c r="AI580" s="174"/>
      <c r="AJ580" s="174"/>
      <c r="AK580" s="174"/>
      <c r="AL580" s="175"/>
      <c r="AM580" s="176"/>
      <c r="AN580" s="176"/>
      <c r="AO580" s="177"/>
      <c r="AP580" s="178"/>
      <c r="AQ580" s="178"/>
      <c r="AR580" s="178"/>
      <c r="AS580" s="178"/>
      <c r="AT580" s="178"/>
      <c r="AU580" s="178"/>
      <c r="AV580" s="178"/>
      <c r="AW580" s="178"/>
      <c r="AX580" s="178"/>
      <c r="AY580">
        <f>COUNTA($C$580)</f>
        <v>0</v>
      </c>
    </row>
    <row r="581" spans="1:51" ht="30" hidden="1" customHeight="1" x14ac:dyDescent="0.15">
      <c r="A581" s="162">
        <v>5</v>
      </c>
      <c r="B581" s="162">
        <v>1</v>
      </c>
      <c r="C581" s="187"/>
      <c r="D581" s="187"/>
      <c r="E581" s="187"/>
      <c r="F581" s="187"/>
      <c r="G581" s="187"/>
      <c r="H581" s="187"/>
      <c r="I581" s="187"/>
      <c r="J581" s="165"/>
      <c r="K581" s="166"/>
      <c r="L581" s="166"/>
      <c r="M581" s="166"/>
      <c r="N581" s="166"/>
      <c r="O581" s="166"/>
      <c r="P581" s="167"/>
      <c r="Q581" s="167"/>
      <c r="R581" s="167"/>
      <c r="S581" s="167"/>
      <c r="T581" s="167"/>
      <c r="U581" s="167"/>
      <c r="V581" s="167"/>
      <c r="W581" s="167"/>
      <c r="X581" s="167"/>
      <c r="Y581" s="168"/>
      <c r="Z581" s="169"/>
      <c r="AA581" s="169"/>
      <c r="AB581" s="170"/>
      <c r="AC581" s="171"/>
      <c r="AD581" s="172"/>
      <c r="AE581" s="172"/>
      <c r="AF581" s="172"/>
      <c r="AG581" s="172"/>
      <c r="AH581" s="173"/>
      <c r="AI581" s="174"/>
      <c r="AJ581" s="174"/>
      <c r="AK581" s="174"/>
      <c r="AL581" s="175"/>
      <c r="AM581" s="176"/>
      <c r="AN581" s="176"/>
      <c r="AO581" s="177"/>
      <c r="AP581" s="178"/>
      <c r="AQ581" s="178"/>
      <c r="AR581" s="178"/>
      <c r="AS581" s="178"/>
      <c r="AT581" s="178"/>
      <c r="AU581" s="178"/>
      <c r="AV581" s="178"/>
      <c r="AW581" s="178"/>
      <c r="AX581" s="178"/>
      <c r="AY581">
        <f>COUNTA($C$581)</f>
        <v>0</v>
      </c>
    </row>
    <row r="582" spans="1:51" ht="30" hidden="1" customHeight="1" x14ac:dyDescent="0.15">
      <c r="A582" s="162">
        <v>6</v>
      </c>
      <c r="B582" s="162">
        <v>1</v>
      </c>
      <c r="C582" s="187"/>
      <c r="D582" s="187"/>
      <c r="E582" s="187"/>
      <c r="F582" s="187"/>
      <c r="G582" s="187"/>
      <c r="H582" s="187"/>
      <c r="I582" s="187"/>
      <c r="J582" s="165"/>
      <c r="K582" s="166"/>
      <c r="L582" s="166"/>
      <c r="M582" s="166"/>
      <c r="N582" s="166"/>
      <c r="O582" s="166"/>
      <c r="P582" s="167"/>
      <c r="Q582" s="167"/>
      <c r="R582" s="167"/>
      <c r="S582" s="167"/>
      <c r="T582" s="167"/>
      <c r="U582" s="167"/>
      <c r="V582" s="167"/>
      <c r="W582" s="167"/>
      <c r="X582" s="167"/>
      <c r="Y582" s="168"/>
      <c r="Z582" s="169"/>
      <c r="AA582" s="169"/>
      <c r="AB582" s="170"/>
      <c r="AC582" s="171"/>
      <c r="AD582" s="172"/>
      <c r="AE582" s="172"/>
      <c r="AF582" s="172"/>
      <c r="AG582" s="172"/>
      <c r="AH582" s="173"/>
      <c r="AI582" s="174"/>
      <c r="AJ582" s="174"/>
      <c r="AK582" s="174"/>
      <c r="AL582" s="175"/>
      <c r="AM582" s="176"/>
      <c r="AN582" s="176"/>
      <c r="AO582" s="177"/>
      <c r="AP582" s="178"/>
      <c r="AQ582" s="178"/>
      <c r="AR582" s="178"/>
      <c r="AS582" s="178"/>
      <c r="AT582" s="178"/>
      <c r="AU582" s="178"/>
      <c r="AV582" s="178"/>
      <c r="AW582" s="178"/>
      <c r="AX582" s="178"/>
      <c r="AY582">
        <f>COUNTA($C$582)</f>
        <v>0</v>
      </c>
    </row>
    <row r="583" spans="1:51" ht="30" hidden="1" customHeight="1" x14ac:dyDescent="0.15">
      <c r="A583" s="162">
        <v>7</v>
      </c>
      <c r="B583" s="162">
        <v>1</v>
      </c>
      <c r="C583" s="187"/>
      <c r="D583" s="187"/>
      <c r="E583" s="187"/>
      <c r="F583" s="187"/>
      <c r="G583" s="187"/>
      <c r="H583" s="187"/>
      <c r="I583" s="187"/>
      <c r="J583" s="165"/>
      <c r="K583" s="166"/>
      <c r="L583" s="166"/>
      <c r="M583" s="166"/>
      <c r="N583" s="166"/>
      <c r="O583" s="166"/>
      <c r="P583" s="167"/>
      <c r="Q583" s="167"/>
      <c r="R583" s="167"/>
      <c r="S583" s="167"/>
      <c r="T583" s="167"/>
      <c r="U583" s="167"/>
      <c r="V583" s="167"/>
      <c r="W583" s="167"/>
      <c r="X583" s="167"/>
      <c r="Y583" s="168"/>
      <c r="Z583" s="169"/>
      <c r="AA583" s="169"/>
      <c r="AB583" s="170"/>
      <c r="AC583" s="171"/>
      <c r="AD583" s="172"/>
      <c r="AE583" s="172"/>
      <c r="AF583" s="172"/>
      <c r="AG583" s="172"/>
      <c r="AH583" s="173"/>
      <c r="AI583" s="174"/>
      <c r="AJ583" s="174"/>
      <c r="AK583" s="174"/>
      <c r="AL583" s="175"/>
      <c r="AM583" s="176"/>
      <c r="AN583" s="176"/>
      <c r="AO583" s="177"/>
      <c r="AP583" s="178"/>
      <c r="AQ583" s="178"/>
      <c r="AR583" s="178"/>
      <c r="AS583" s="178"/>
      <c r="AT583" s="178"/>
      <c r="AU583" s="178"/>
      <c r="AV583" s="178"/>
      <c r="AW583" s="178"/>
      <c r="AX583" s="178"/>
      <c r="AY583">
        <f>COUNTA($C$583)</f>
        <v>0</v>
      </c>
    </row>
    <row r="584" spans="1:51" ht="30" hidden="1" customHeight="1" x14ac:dyDescent="0.15">
      <c r="A584" s="162">
        <v>8</v>
      </c>
      <c r="B584" s="162">
        <v>1</v>
      </c>
      <c r="C584" s="187"/>
      <c r="D584" s="187"/>
      <c r="E584" s="187"/>
      <c r="F584" s="187"/>
      <c r="G584" s="187"/>
      <c r="H584" s="187"/>
      <c r="I584" s="187"/>
      <c r="J584" s="165"/>
      <c r="K584" s="166"/>
      <c r="L584" s="166"/>
      <c r="M584" s="166"/>
      <c r="N584" s="166"/>
      <c r="O584" s="166"/>
      <c r="P584" s="167"/>
      <c r="Q584" s="167"/>
      <c r="R584" s="167"/>
      <c r="S584" s="167"/>
      <c r="T584" s="167"/>
      <c r="U584" s="167"/>
      <c r="V584" s="167"/>
      <c r="W584" s="167"/>
      <c r="X584" s="167"/>
      <c r="Y584" s="168"/>
      <c r="Z584" s="169"/>
      <c r="AA584" s="169"/>
      <c r="AB584" s="170"/>
      <c r="AC584" s="171"/>
      <c r="AD584" s="172"/>
      <c r="AE584" s="172"/>
      <c r="AF584" s="172"/>
      <c r="AG584" s="172"/>
      <c r="AH584" s="173"/>
      <c r="AI584" s="174"/>
      <c r="AJ584" s="174"/>
      <c r="AK584" s="174"/>
      <c r="AL584" s="175"/>
      <c r="AM584" s="176"/>
      <c r="AN584" s="176"/>
      <c r="AO584" s="177"/>
      <c r="AP584" s="178"/>
      <c r="AQ584" s="178"/>
      <c r="AR584" s="178"/>
      <c r="AS584" s="178"/>
      <c r="AT584" s="178"/>
      <c r="AU584" s="178"/>
      <c r="AV584" s="178"/>
      <c r="AW584" s="178"/>
      <c r="AX584" s="178"/>
      <c r="AY584">
        <f>COUNTA($C$584)</f>
        <v>0</v>
      </c>
    </row>
    <row r="585" spans="1:51" ht="30" hidden="1" customHeight="1" x14ac:dyDescent="0.15">
      <c r="A585" s="162">
        <v>9</v>
      </c>
      <c r="B585" s="162">
        <v>1</v>
      </c>
      <c r="C585" s="187"/>
      <c r="D585" s="187"/>
      <c r="E585" s="187"/>
      <c r="F585" s="187"/>
      <c r="G585" s="187"/>
      <c r="H585" s="187"/>
      <c r="I585" s="187"/>
      <c r="J585" s="165"/>
      <c r="K585" s="166"/>
      <c r="L585" s="166"/>
      <c r="M585" s="166"/>
      <c r="N585" s="166"/>
      <c r="O585" s="166"/>
      <c r="P585" s="167"/>
      <c r="Q585" s="167"/>
      <c r="R585" s="167"/>
      <c r="S585" s="167"/>
      <c r="T585" s="167"/>
      <c r="U585" s="167"/>
      <c r="V585" s="167"/>
      <c r="W585" s="167"/>
      <c r="X585" s="167"/>
      <c r="Y585" s="168"/>
      <c r="Z585" s="169"/>
      <c r="AA585" s="169"/>
      <c r="AB585" s="170"/>
      <c r="AC585" s="171"/>
      <c r="AD585" s="172"/>
      <c r="AE585" s="172"/>
      <c r="AF585" s="172"/>
      <c r="AG585" s="172"/>
      <c r="AH585" s="173"/>
      <c r="AI585" s="174"/>
      <c r="AJ585" s="174"/>
      <c r="AK585" s="174"/>
      <c r="AL585" s="175"/>
      <c r="AM585" s="176"/>
      <c r="AN585" s="176"/>
      <c r="AO585" s="177"/>
      <c r="AP585" s="178"/>
      <c r="AQ585" s="178"/>
      <c r="AR585" s="178"/>
      <c r="AS585" s="178"/>
      <c r="AT585" s="178"/>
      <c r="AU585" s="178"/>
      <c r="AV585" s="178"/>
      <c r="AW585" s="178"/>
      <c r="AX585" s="178"/>
      <c r="AY585">
        <f>COUNTA($C$585)</f>
        <v>0</v>
      </c>
    </row>
    <row r="586" spans="1:51" ht="30" hidden="1" customHeight="1" x14ac:dyDescent="0.15">
      <c r="A586" s="162">
        <v>10</v>
      </c>
      <c r="B586" s="162">
        <v>1</v>
      </c>
      <c r="C586" s="187"/>
      <c r="D586" s="187"/>
      <c r="E586" s="187"/>
      <c r="F586" s="187"/>
      <c r="G586" s="187"/>
      <c r="H586" s="187"/>
      <c r="I586" s="187"/>
      <c r="J586" s="165"/>
      <c r="K586" s="166"/>
      <c r="L586" s="166"/>
      <c r="M586" s="166"/>
      <c r="N586" s="166"/>
      <c r="O586" s="166"/>
      <c r="P586" s="167"/>
      <c r="Q586" s="167"/>
      <c r="R586" s="167"/>
      <c r="S586" s="167"/>
      <c r="T586" s="167"/>
      <c r="U586" s="167"/>
      <c r="V586" s="167"/>
      <c r="W586" s="167"/>
      <c r="X586" s="167"/>
      <c r="Y586" s="168"/>
      <c r="Z586" s="169"/>
      <c r="AA586" s="169"/>
      <c r="AB586" s="170"/>
      <c r="AC586" s="171"/>
      <c r="AD586" s="172"/>
      <c r="AE586" s="172"/>
      <c r="AF586" s="172"/>
      <c r="AG586" s="172"/>
      <c r="AH586" s="173"/>
      <c r="AI586" s="174"/>
      <c r="AJ586" s="174"/>
      <c r="AK586" s="174"/>
      <c r="AL586" s="175"/>
      <c r="AM586" s="176"/>
      <c r="AN586" s="176"/>
      <c r="AO586" s="177"/>
      <c r="AP586" s="178"/>
      <c r="AQ586" s="178"/>
      <c r="AR586" s="178"/>
      <c r="AS586" s="178"/>
      <c r="AT586" s="178"/>
      <c r="AU586" s="178"/>
      <c r="AV586" s="178"/>
      <c r="AW586" s="178"/>
      <c r="AX586" s="178"/>
      <c r="AY586">
        <f>COUNTA($C$586)</f>
        <v>0</v>
      </c>
    </row>
    <row r="587" spans="1:51" ht="30" hidden="1" customHeight="1" x14ac:dyDescent="0.15">
      <c r="A587" s="162">
        <v>11</v>
      </c>
      <c r="B587" s="162">
        <v>1</v>
      </c>
      <c r="C587" s="187"/>
      <c r="D587" s="187"/>
      <c r="E587" s="187"/>
      <c r="F587" s="187"/>
      <c r="G587" s="187"/>
      <c r="H587" s="187"/>
      <c r="I587" s="187"/>
      <c r="J587" s="165"/>
      <c r="K587" s="166"/>
      <c r="L587" s="166"/>
      <c r="M587" s="166"/>
      <c r="N587" s="166"/>
      <c r="O587" s="166"/>
      <c r="P587" s="167"/>
      <c r="Q587" s="167"/>
      <c r="R587" s="167"/>
      <c r="S587" s="167"/>
      <c r="T587" s="167"/>
      <c r="U587" s="167"/>
      <c r="V587" s="167"/>
      <c r="W587" s="167"/>
      <c r="X587" s="167"/>
      <c r="Y587" s="168"/>
      <c r="Z587" s="169"/>
      <c r="AA587" s="169"/>
      <c r="AB587" s="170"/>
      <c r="AC587" s="171"/>
      <c r="AD587" s="172"/>
      <c r="AE587" s="172"/>
      <c r="AF587" s="172"/>
      <c r="AG587" s="172"/>
      <c r="AH587" s="173"/>
      <c r="AI587" s="174"/>
      <c r="AJ587" s="174"/>
      <c r="AK587" s="174"/>
      <c r="AL587" s="175"/>
      <c r="AM587" s="176"/>
      <c r="AN587" s="176"/>
      <c r="AO587" s="177"/>
      <c r="AP587" s="178"/>
      <c r="AQ587" s="178"/>
      <c r="AR587" s="178"/>
      <c r="AS587" s="178"/>
      <c r="AT587" s="178"/>
      <c r="AU587" s="178"/>
      <c r="AV587" s="178"/>
      <c r="AW587" s="178"/>
      <c r="AX587" s="178"/>
      <c r="AY587">
        <f>COUNTA($C$587)</f>
        <v>0</v>
      </c>
    </row>
    <row r="588" spans="1:51" ht="30" hidden="1" customHeight="1" x14ac:dyDescent="0.15">
      <c r="A588" s="162">
        <v>12</v>
      </c>
      <c r="B588" s="162">
        <v>1</v>
      </c>
      <c r="C588" s="187"/>
      <c r="D588" s="187"/>
      <c r="E588" s="187"/>
      <c r="F588" s="187"/>
      <c r="G588" s="187"/>
      <c r="H588" s="187"/>
      <c r="I588" s="187"/>
      <c r="J588" s="165"/>
      <c r="K588" s="166"/>
      <c r="L588" s="166"/>
      <c r="M588" s="166"/>
      <c r="N588" s="166"/>
      <c r="O588" s="166"/>
      <c r="P588" s="167"/>
      <c r="Q588" s="167"/>
      <c r="R588" s="167"/>
      <c r="S588" s="167"/>
      <c r="T588" s="167"/>
      <c r="U588" s="167"/>
      <c r="V588" s="167"/>
      <c r="W588" s="167"/>
      <c r="X588" s="167"/>
      <c r="Y588" s="168"/>
      <c r="Z588" s="169"/>
      <c r="AA588" s="169"/>
      <c r="AB588" s="170"/>
      <c r="AC588" s="171"/>
      <c r="AD588" s="172"/>
      <c r="AE588" s="172"/>
      <c r="AF588" s="172"/>
      <c r="AG588" s="172"/>
      <c r="AH588" s="173"/>
      <c r="AI588" s="174"/>
      <c r="AJ588" s="174"/>
      <c r="AK588" s="174"/>
      <c r="AL588" s="175"/>
      <c r="AM588" s="176"/>
      <c r="AN588" s="176"/>
      <c r="AO588" s="177"/>
      <c r="AP588" s="178"/>
      <c r="AQ588" s="178"/>
      <c r="AR588" s="178"/>
      <c r="AS588" s="178"/>
      <c r="AT588" s="178"/>
      <c r="AU588" s="178"/>
      <c r="AV588" s="178"/>
      <c r="AW588" s="178"/>
      <c r="AX588" s="178"/>
      <c r="AY588">
        <f>COUNTA($C$588)</f>
        <v>0</v>
      </c>
    </row>
    <row r="589" spans="1:51" ht="30" hidden="1" customHeight="1" x14ac:dyDescent="0.15">
      <c r="A589" s="162">
        <v>13</v>
      </c>
      <c r="B589" s="162">
        <v>1</v>
      </c>
      <c r="C589" s="187"/>
      <c r="D589" s="187"/>
      <c r="E589" s="187"/>
      <c r="F589" s="187"/>
      <c r="G589" s="187"/>
      <c r="H589" s="187"/>
      <c r="I589" s="187"/>
      <c r="J589" s="165"/>
      <c r="K589" s="166"/>
      <c r="L589" s="166"/>
      <c r="M589" s="166"/>
      <c r="N589" s="166"/>
      <c r="O589" s="166"/>
      <c r="P589" s="167"/>
      <c r="Q589" s="167"/>
      <c r="R589" s="167"/>
      <c r="S589" s="167"/>
      <c r="T589" s="167"/>
      <c r="U589" s="167"/>
      <c r="V589" s="167"/>
      <c r="W589" s="167"/>
      <c r="X589" s="167"/>
      <c r="Y589" s="168"/>
      <c r="Z589" s="169"/>
      <c r="AA589" s="169"/>
      <c r="AB589" s="170"/>
      <c r="AC589" s="171"/>
      <c r="AD589" s="172"/>
      <c r="AE589" s="172"/>
      <c r="AF589" s="172"/>
      <c r="AG589" s="172"/>
      <c r="AH589" s="173"/>
      <c r="AI589" s="174"/>
      <c r="AJ589" s="174"/>
      <c r="AK589" s="174"/>
      <c r="AL589" s="175"/>
      <c r="AM589" s="176"/>
      <c r="AN589" s="176"/>
      <c r="AO589" s="177"/>
      <c r="AP589" s="178"/>
      <c r="AQ589" s="178"/>
      <c r="AR589" s="178"/>
      <c r="AS589" s="178"/>
      <c r="AT589" s="178"/>
      <c r="AU589" s="178"/>
      <c r="AV589" s="178"/>
      <c r="AW589" s="178"/>
      <c r="AX589" s="178"/>
      <c r="AY589">
        <f>COUNTA($C$589)</f>
        <v>0</v>
      </c>
    </row>
    <row r="590" spans="1:51" ht="30" hidden="1" customHeight="1" x14ac:dyDescent="0.15">
      <c r="A590" s="162">
        <v>14</v>
      </c>
      <c r="B590" s="162">
        <v>1</v>
      </c>
      <c r="C590" s="187"/>
      <c r="D590" s="187"/>
      <c r="E590" s="187"/>
      <c r="F590" s="187"/>
      <c r="G590" s="187"/>
      <c r="H590" s="187"/>
      <c r="I590" s="187"/>
      <c r="J590" s="165"/>
      <c r="K590" s="166"/>
      <c r="L590" s="166"/>
      <c r="M590" s="166"/>
      <c r="N590" s="166"/>
      <c r="O590" s="166"/>
      <c r="P590" s="167"/>
      <c r="Q590" s="167"/>
      <c r="R590" s="167"/>
      <c r="S590" s="167"/>
      <c r="T590" s="167"/>
      <c r="U590" s="167"/>
      <c r="V590" s="167"/>
      <c r="W590" s="167"/>
      <c r="X590" s="167"/>
      <c r="Y590" s="168"/>
      <c r="Z590" s="169"/>
      <c r="AA590" s="169"/>
      <c r="AB590" s="170"/>
      <c r="AC590" s="171"/>
      <c r="AD590" s="172"/>
      <c r="AE590" s="172"/>
      <c r="AF590" s="172"/>
      <c r="AG590" s="172"/>
      <c r="AH590" s="173"/>
      <c r="AI590" s="174"/>
      <c r="AJ590" s="174"/>
      <c r="AK590" s="174"/>
      <c r="AL590" s="175"/>
      <c r="AM590" s="176"/>
      <c r="AN590" s="176"/>
      <c r="AO590" s="177"/>
      <c r="AP590" s="178"/>
      <c r="AQ590" s="178"/>
      <c r="AR590" s="178"/>
      <c r="AS590" s="178"/>
      <c r="AT590" s="178"/>
      <c r="AU590" s="178"/>
      <c r="AV590" s="178"/>
      <c r="AW590" s="178"/>
      <c r="AX590" s="178"/>
      <c r="AY590">
        <f>COUNTA($C$590)</f>
        <v>0</v>
      </c>
    </row>
    <row r="591" spans="1:51" ht="30" hidden="1" customHeight="1" x14ac:dyDescent="0.15">
      <c r="A591" s="162">
        <v>15</v>
      </c>
      <c r="B591" s="162">
        <v>1</v>
      </c>
      <c r="C591" s="187"/>
      <c r="D591" s="187"/>
      <c r="E591" s="187"/>
      <c r="F591" s="187"/>
      <c r="G591" s="187"/>
      <c r="H591" s="187"/>
      <c r="I591" s="187"/>
      <c r="J591" s="165"/>
      <c r="K591" s="166"/>
      <c r="L591" s="166"/>
      <c r="M591" s="166"/>
      <c r="N591" s="166"/>
      <c r="O591" s="166"/>
      <c r="P591" s="167"/>
      <c r="Q591" s="167"/>
      <c r="R591" s="167"/>
      <c r="S591" s="167"/>
      <c r="T591" s="167"/>
      <c r="U591" s="167"/>
      <c r="V591" s="167"/>
      <c r="W591" s="167"/>
      <c r="X591" s="167"/>
      <c r="Y591" s="168"/>
      <c r="Z591" s="169"/>
      <c r="AA591" s="169"/>
      <c r="AB591" s="170"/>
      <c r="AC591" s="171"/>
      <c r="AD591" s="172"/>
      <c r="AE591" s="172"/>
      <c r="AF591" s="172"/>
      <c r="AG591" s="172"/>
      <c r="AH591" s="173"/>
      <c r="AI591" s="174"/>
      <c r="AJ591" s="174"/>
      <c r="AK591" s="174"/>
      <c r="AL591" s="175"/>
      <c r="AM591" s="176"/>
      <c r="AN591" s="176"/>
      <c r="AO591" s="177"/>
      <c r="AP591" s="178"/>
      <c r="AQ591" s="178"/>
      <c r="AR591" s="178"/>
      <c r="AS591" s="178"/>
      <c r="AT591" s="178"/>
      <c r="AU591" s="178"/>
      <c r="AV591" s="178"/>
      <c r="AW591" s="178"/>
      <c r="AX591" s="178"/>
      <c r="AY591">
        <f>COUNTA($C$591)</f>
        <v>0</v>
      </c>
    </row>
    <row r="592" spans="1:51" ht="30" hidden="1" customHeight="1" x14ac:dyDescent="0.15">
      <c r="A592" s="162">
        <v>16</v>
      </c>
      <c r="B592" s="162">
        <v>1</v>
      </c>
      <c r="C592" s="187"/>
      <c r="D592" s="187"/>
      <c r="E592" s="187"/>
      <c r="F592" s="187"/>
      <c r="G592" s="187"/>
      <c r="H592" s="187"/>
      <c r="I592" s="187"/>
      <c r="J592" s="165"/>
      <c r="K592" s="166"/>
      <c r="L592" s="166"/>
      <c r="M592" s="166"/>
      <c r="N592" s="166"/>
      <c r="O592" s="166"/>
      <c r="P592" s="167"/>
      <c r="Q592" s="167"/>
      <c r="R592" s="167"/>
      <c r="S592" s="167"/>
      <c r="T592" s="167"/>
      <c r="U592" s="167"/>
      <c r="V592" s="167"/>
      <c r="W592" s="167"/>
      <c r="X592" s="167"/>
      <c r="Y592" s="168"/>
      <c r="Z592" s="169"/>
      <c r="AA592" s="169"/>
      <c r="AB592" s="170"/>
      <c r="AC592" s="171"/>
      <c r="AD592" s="172"/>
      <c r="AE592" s="172"/>
      <c r="AF592" s="172"/>
      <c r="AG592" s="172"/>
      <c r="AH592" s="173"/>
      <c r="AI592" s="174"/>
      <c r="AJ592" s="174"/>
      <c r="AK592" s="174"/>
      <c r="AL592" s="175"/>
      <c r="AM592" s="176"/>
      <c r="AN592" s="176"/>
      <c r="AO592" s="177"/>
      <c r="AP592" s="178"/>
      <c r="AQ592" s="178"/>
      <c r="AR592" s="178"/>
      <c r="AS592" s="178"/>
      <c r="AT592" s="178"/>
      <c r="AU592" s="178"/>
      <c r="AV592" s="178"/>
      <c r="AW592" s="178"/>
      <c r="AX592" s="178"/>
      <c r="AY592">
        <f>COUNTA($C$592)</f>
        <v>0</v>
      </c>
    </row>
    <row r="593" spans="1:51" s="139" customFormat="1" ht="30" hidden="1" customHeight="1" x14ac:dyDescent="0.15">
      <c r="A593" s="162">
        <v>17</v>
      </c>
      <c r="B593" s="162">
        <v>1</v>
      </c>
      <c r="C593" s="187"/>
      <c r="D593" s="187"/>
      <c r="E593" s="187"/>
      <c r="F593" s="187"/>
      <c r="G593" s="187"/>
      <c r="H593" s="187"/>
      <c r="I593" s="187"/>
      <c r="J593" s="165"/>
      <c r="K593" s="166"/>
      <c r="L593" s="166"/>
      <c r="M593" s="166"/>
      <c r="N593" s="166"/>
      <c r="O593" s="166"/>
      <c r="P593" s="167"/>
      <c r="Q593" s="167"/>
      <c r="R593" s="167"/>
      <c r="S593" s="167"/>
      <c r="T593" s="167"/>
      <c r="U593" s="167"/>
      <c r="V593" s="167"/>
      <c r="W593" s="167"/>
      <c r="X593" s="167"/>
      <c r="Y593" s="168"/>
      <c r="Z593" s="169"/>
      <c r="AA593" s="169"/>
      <c r="AB593" s="170"/>
      <c r="AC593" s="171"/>
      <c r="AD593" s="172"/>
      <c r="AE593" s="172"/>
      <c r="AF593" s="172"/>
      <c r="AG593" s="172"/>
      <c r="AH593" s="173"/>
      <c r="AI593" s="174"/>
      <c r="AJ593" s="174"/>
      <c r="AK593" s="174"/>
      <c r="AL593" s="175"/>
      <c r="AM593" s="176"/>
      <c r="AN593" s="176"/>
      <c r="AO593" s="177"/>
      <c r="AP593" s="178"/>
      <c r="AQ593" s="178"/>
      <c r="AR593" s="178"/>
      <c r="AS593" s="178"/>
      <c r="AT593" s="178"/>
      <c r="AU593" s="178"/>
      <c r="AV593" s="178"/>
      <c r="AW593" s="178"/>
      <c r="AX593" s="178"/>
      <c r="AY593">
        <f>COUNTA($C$593)</f>
        <v>0</v>
      </c>
    </row>
    <row r="594" spans="1:51" ht="30" hidden="1" customHeight="1" x14ac:dyDescent="0.15">
      <c r="A594" s="162">
        <v>18</v>
      </c>
      <c r="B594" s="162">
        <v>1</v>
      </c>
      <c r="C594" s="187"/>
      <c r="D594" s="187"/>
      <c r="E594" s="187"/>
      <c r="F594" s="187"/>
      <c r="G594" s="187"/>
      <c r="H594" s="187"/>
      <c r="I594" s="187"/>
      <c r="J594" s="165"/>
      <c r="K594" s="166"/>
      <c r="L594" s="166"/>
      <c r="M594" s="166"/>
      <c r="N594" s="166"/>
      <c r="O594" s="166"/>
      <c r="P594" s="167"/>
      <c r="Q594" s="167"/>
      <c r="R594" s="167"/>
      <c r="S594" s="167"/>
      <c r="T594" s="167"/>
      <c r="U594" s="167"/>
      <c r="V594" s="167"/>
      <c r="W594" s="167"/>
      <c r="X594" s="167"/>
      <c r="Y594" s="168"/>
      <c r="Z594" s="169"/>
      <c r="AA594" s="169"/>
      <c r="AB594" s="170"/>
      <c r="AC594" s="171"/>
      <c r="AD594" s="172"/>
      <c r="AE594" s="172"/>
      <c r="AF594" s="172"/>
      <c r="AG594" s="172"/>
      <c r="AH594" s="173"/>
      <c r="AI594" s="174"/>
      <c r="AJ594" s="174"/>
      <c r="AK594" s="174"/>
      <c r="AL594" s="175"/>
      <c r="AM594" s="176"/>
      <c r="AN594" s="176"/>
      <c r="AO594" s="177"/>
      <c r="AP594" s="178"/>
      <c r="AQ594" s="178"/>
      <c r="AR594" s="178"/>
      <c r="AS594" s="178"/>
      <c r="AT594" s="178"/>
      <c r="AU594" s="178"/>
      <c r="AV594" s="178"/>
      <c r="AW594" s="178"/>
      <c r="AX594" s="178"/>
      <c r="AY594">
        <f>COUNTA($C$594)</f>
        <v>0</v>
      </c>
    </row>
    <row r="595" spans="1:51" ht="30" hidden="1" customHeight="1" x14ac:dyDescent="0.15">
      <c r="A595" s="162">
        <v>19</v>
      </c>
      <c r="B595" s="162">
        <v>1</v>
      </c>
      <c r="C595" s="187"/>
      <c r="D595" s="187"/>
      <c r="E595" s="187"/>
      <c r="F595" s="187"/>
      <c r="G595" s="187"/>
      <c r="H595" s="187"/>
      <c r="I595" s="187"/>
      <c r="J595" s="165"/>
      <c r="K595" s="166"/>
      <c r="L595" s="166"/>
      <c r="M595" s="166"/>
      <c r="N595" s="166"/>
      <c r="O595" s="166"/>
      <c r="P595" s="167"/>
      <c r="Q595" s="167"/>
      <c r="R595" s="167"/>
      <c r="S595" s="167"/>
      <c r="T595" s="167"/>
      <c r="U595" s="167"/>
      <c r="V595" s="167"/>
      <c r="W595" s="167"/>
      <c r="X595" s="167"/>
      <c r="Y595" s="168"/>
      <c r="Z595" s="169"/>
      <c r="AA595" s="169"/>
      <c r="AB595" s="170"/>
      <c r="AC595" s="171"/>
      <c r="AD595" s="172"/>
      <c r="AE595" s="172"/>
      <c r="AF595" s="172"/>
      <c r="AG595" s="172"/>
      <c r="AH595" s="173"/>
      <c r="AI595" s="174"/>
      <c r="AJ595" s="174"/>
      <c r="AK595" s="174"/>
      <c r="AL595" s="175"/>
      <c r="AM595" s="176"/>
      <c r="AN595" s="176"/>
      <c r="AO595" s="177"/>
      <c r="AP595" s="178"/>
      <c r="AQ595" s="178"/>
      <c r="AR595" s="178"/>
      <c r="AS595" s="178"/>
      <c r="AT595" s="178"/>
      <c r="AU595" s="178"/>
      <c r="AV595" s="178"/>
      <c r="AW595" s="178"/>
      <c r="AX595" s="178"/>
      <c r="AY595">
        <f>COUNTA($C$595)</f>
        <v>0</v>
      </c>
    </row>
    <row r="596" spans="1:51" ht="30" hidden="1" customHeight="1" x14ac:dyDescent="0.15">
      <c r="A596" s="162">
        <v>20</v>
      </c>
      <c r="B596" s="162">
        <v>1</v>
      </c>
      <c r="C596" s="187"/>
      <c r="D596" s="187"/>
      <c r="E596" s="187"/>
      <c r="F596" s="187"/>
      <c r="G596" s="187"/>
      <c r="H596" s="187"/>
      <c r="I596" s="187"/>
      <c r="J596" s="165"/>
      <c r="K596" s="166"/>
      <c r="L596" s="166"/>
      <c r="M596" s="166"/>
      <c r="N596" s="166"/>
      <c r="O596" s="166"/>
      <c r="P596" s="167"/>
      <c r="Q596" s="167"/>
      <c r="R596" s="167"/>
      <c r="S596" s="167"/>
      <c r="T596" s="167"/>
      <c r="U596" s="167"/>
      <c r="V596" s="167"/>
      <c r="W596" s="167"/>
      <c r="X596" s="167"/>
      <c r="Y596" s="168"/>
      <c r="Z596" s="169"/>
      <c r="AA596" s="169"/>
      <c r="AB596" s="170"/>
      <c r="AC596" s="171"/>
      <c r="AD596" s="172"/>
      <c r="AE596" s="172"/>
      <c r="AF596" s="172"/>
      <c r="AG596" s="172"/>
      <c r="AH596" s="173"/>
      <c r="AI596" s="174"/>
      <c r="AJ596" s="174"/>
      <c r="AK596" s="174"/>
      <c r="AL596" s="175"/>
      <c r="AM596" s="176"/>
      <c r="AN596" s="176"/>
      <c r="AO596" s="177"/>
      <c r="AP596" s="178"/>
      <c r="AQ596" s="178"/>
      <c r="AR596" s="178"/>
      <c r="AS596" s="178"/>
      <c r="AT596" s="178"/>
      <c r="AU596" s="178"/>
      <c r="AV596" s="178"/>
      <c r="AW596" s="178"/>
      <c r="AX596" s="178"/>
      <c r="AY596">
        <f>COUNTA($C$596)</f>
        <v>0</v>
      </c>
    </row>
    <row r="597" spans="1:51" ht="30" hidden="1" customHeight="1" x14ac:dyDescent="0.15">
      <c r="A597" s="162">
        <v>21</v>
      </c>
      <c r="B597" s="162">
        <v>1</v>
      </c>
      <c r="C597" s="187"/>
      <c r="D597" s="187"/>
      <c r="E597" s="187"/>
      <c r="F597" s="187"/>
      <c r="G597" s="187"/>
      <c r="H597" s="187"/>
      <c r="I597" s="187"/>
      <c r="J597" s="165"/>
      <c r="K597" s="166"/>
      <c r="L597" s="166"/>
      <c r="M597" s="166"/>
      <c r="N597" s="166"/>
      <c r="O597" s="166"/>
      <c r="P597" s="167"/>
      <c r="Q597" s="167"/>
      <c r="R597" s="167"/>
      <c r="S597" s="167"/>
      <c r="T597" s="167"/>
      <c r="U597" s="167"/>
      <c r="V597" s="167"/>
      <c r="W597" s="167"/>
      <c r="X597" s="167"/>
      <c r="Y597" s="168"/>
      <c r="Z597" s="169"/>
      <c r="AA597" s="169"/>
      <c r="AB597" s="170"/>
      <c r="AC597" s="171"/>
      <c r="AD597" s="172"/>
      <c r="AE597" s="172"/>
      <c r="AF597" s="172"/>
      <c r="AG597" s="172"/>
      <c r="AH597" s="173"/>
      <c r="AI597" s="174"/>
      <c r="AJ597" s="174"/>
      <c r="AK597" s="174"/>
      <c r="AL597" s="175"/>
      <c r="AM597" s="176"/>
      <c r="AN597" s="176"/>
      <c r="AO597" s="177"/>
      <c r="AP597" s="178"/>
      <c r="AQ597" s="178"/>
      <c r="AR597" s="178"/>
      <c r="AS597" s="178"/>
      <c r="AT597" s="178"/>
      <c r="AU597" s="178"/>
      <c r="AV597" s="178"/>
      <c r="AW597" s="178"/>
      <c r="AX597" s="178"/>
      <c r="AY597">
        <f>COUNTA($C$597)</f>
        <v>0</v>
      </c>
    </row>
    <row r="598" spans="1:51" ht="30" hidden="1" customHeight="1" x14ac:dyDescent="0.15">
      <c r="A598" s="162">
        <v>22</v>
      </c>
      <c r="B598" s="162">
        <v>1</v>
      </c>
      <c r="C598" s="187"/>
      <c r="D598" s="187"/>
      <c r="E598" s="187"/>
      <c r="F598" s="187"/>
      <c r="G598" s="187"/>
      <c r="H598" s="187"/>
      <c r="I598" s="187"/>
      <c r="J598" s="165"/>
      <c r="K598" s="166"/>
      <c r="L598" s="166"/>
      <c r="M598" s="166"/>
      <c r="N598" s="166"/>
      <c r="O598" s="166"/>
      <c r="P598" s="167"/>
      <c r="Q598" s="167"/>
      <c r="R598" s="167"/>
      <c r="S598" s="167"/>
      <c r="T598" s="167"/>
      <c r="U598" s="167"/>
      <c r="V598" s="167"/>
      <c r="W598" s="167"/>
      <c r="X598" s="167"/>
      <c r="Y598" s="168"/>
      <c r="Z598" s="169"/>
      <c r="AA598" s="169"/>
      <c r="AB598" s="170"/>
      <c r="AC598" s="171"/>
      <c r="AD598" s="172"/>
      <c r="AE598" s="172"/>
      <c r="AF598" s="172"/>
      <c r="AG598" s="172"/>
      <c r="AH598" s="173"/>
      <c r="AI598" s="174"/>
      <c r="AJ598" s="174"/>
      <c r="AK598" s="174"/>
      <c r="AL598" s="175"/>
      <c r="AM598" s="176"/>
      <c r="AN598" s="176"/>
      <c r="AO598" s="177"/>
      <c r="AP598" s="178"/>
      <c r="AQ598" s="178"/>
      <c r="AR598" s="178"/>
      <c r="AS598" s="178"/>
      <c r="AT598" s="178"/>
      <c r="AU598" s="178"/>
      <c r="AV598" s="178"/>
      <c r="AW598" s="178"/>
      <c r="AX598" s="178"/>
      <c r="AY598">
        <f>COUNTA($C$598)</f>
        <v>0</v>
      </c>
    </row>
    <row r="599" spans="1:51" ht="30" hidden="1" customHeight="1" x14ac:dyDescent="0.15">
      <c r="A599" s="162">
        <v>23</v>
      </c>
      <c r="B599" s="162">
        <v>1</v>
      </c>
      <c r="C599" s="187"/>
      <c r="D599" s="187"/>
      <c r="E599" s="187"/>
      <c r="F599" s="187"/>
      <c r="G599" s="187"/>
      <c r="H599" s="187"/>
      <c r="I599" s="187"/>
      <c r="J599" s="165"/>
      <c r="K599" s="166"/>
      <c r="L599" s="166"/>
      <c r="M599" s="166"/>
      <c r="N599" s="166"/>
      <c r="O599" s="166"/>
      <c r="P599" s="167"/>
      <c r="Q599" s="167"/>
      <c r="R599" s="167"/>
      <c r="S599" s="167"/>
      <c r="T599" s="167"/>
      <c r="U599" s="167"/>
      <c r="V599" s="167"/>
      <c r="W599" s="167"/>
      <c r="X599" s="167"/>
      <c r="Y599" s="168"/>
      <c r="Z599" s="169"/>
      <c r="AA599" s="169"/>
      <c r="AB599" s="170"/>
      <c r="AC599" s="171"/>
      <c r="AD599" s="172"/>
      <c r="AE599" s="172"/>
      <c r="AF599" s="172"/>
      <c r="AG599" s="172"/>
      <c r="AH599" s="173"/>
      <c r="AI599" s="174"/>
      <c r="AJ599" s="174"/>
      <c r="AK599" s="174"/>
      <c r="AL599" s="175"/>
      <c r="AM599" s="176"/>
      <c r="AN599" s="176"/>
      <c r="AO599" s="177"/>
      <c r="AP599" s="178"/>
      <c r="AQ599" s="178"/>
      <c r="AR599" s="178"/>
      <c r="AS599" s="178"/>
      <c r="AT599" s="178"/>
      <c r="AU599" s="178"/>
      <c r="AV599" s="178"/>
      <c r="AW599" s="178"/>
      <c r="AX599" s="178"/>
      <c r="AY599">
        <f>COUNTA($C$599)</f>
        <v>0</v>
      </c>
    </row>
    <row r="600" spans="1:51" ht="30" hidden="1" customHeight="1" x14ac:dyDescent="0.15">
      <c r="A600" s="162">
        <v>24</v>
      </c>
      <c r="B600" s="162">
        <v>1</v>
      </c>
      <c r="C600" s="187"/>
      <c r="D600" s="187"/>
      <c r="E600" s="187"/>
      <c r="F600" s="187"/>
      <c r="G600" s="187"/>
      <c r="H600" s="187"/>
      <c r="I600" s="187"/>
      <c r="J600" s="165"/>
      <c r="K600" s="166"/>
      <c r="L600" s="166"/>
      <c r="M600" s="166"/>
      <c r="N600" s="166"/>
      <c r="O600" s="166"/>
      <c r="P600" s="167"/>
      <c r="Q600" s="167"/>
      <c r="R600" s="167"/>
      <c r="S600" s="167"/>
      <c r="T600" s="167"/>
      <c r="U600" s="167"/>
      <c r="V600" s="167"/>
      <c r="W600" s="167"/>
      <c r="X600" s="167"/>
      <c r="Y600" s="168"/>
      <c r="Z600" s="169"/>
      <c r="AA600" s="169"/>
      <c r="AB600" s="170"/>
      <c r="AC600" s="171"/>
      <c r="AD600" s="172"/>
      <c r="AE600" s="172"/>
      <c r="AF600" s="172"/>
      <c r="AG600" s="172"/>
      <c r="AH600" s="173"/>
      <c r="AI600" s="174"/>
      <c r="AJ600" s="174"/>
      <c r="AK600" s="174"/>
      <c r="AL600" s="175"/>
      <c r="AM600" s="176"/>
      <c r="AN600" s="176"/>
      <c r="AO600" s="177"/>
      <c r="AP600" s="178"/>
      <c r="AQ600" s="178"/>
      <c r="AR600" s="178"/>
      <c r="AS600" s="178"/>
      <c r="AT600" s="178"/>
      <c r="AU600" s="178"/>
      <c r="AV600" s="178"/>
      <c r="AW600" s="178"/>
      <c r="AX600" s="178"/>
      <c r="AY600">
        <f>COUNTA($C$600)</f>
        <v>0</v>
      </c>
    </row>
    <row r="601" spans="1:51" ht="30" hidden="1" customHeight="1" x14ac:dyDescent="0.15">
      <c r="A601" s="162">
        <v>25</v>
      </c>
      <c r="B601" s="162">
        <v>1</v>
      </c>
      <c r="C601" s="187"/>
      <c r="D601" s="187"/>
      <c r="E601" s="187"/>
      <c r="F601" s="187"/>
      <c r="G601" s="187"/>
      <c r="H601" s="187"/>
      <c r="I601" s="187"/>
      <c r="J601" s="165"/>
      <c r="K601" s="166"/>
      <c r="L601" s="166"/>
      <c r="M601" s="166"/>
      <c r="N601" s="166"/>
      <c r="O601" s="166"/>
      <c r="P601" s="167"/>
      <c r="Q601" s="167"/>
      <c r="R601" s="167"/>
      <c r="S601" s="167"/>
      <c r="T601" s="167"/>
      <c r="U601" s="167"/>
      <c r="V601" s="167"/>
      <c r="W601" s="167"/>
      <c r="X601" s="167"/>
      <c r="Y601" s="168"/>
      <c r="Z601" s="169"/>
      <c r="AA601" s="169"/>
      <c r="AB601" s="170"/>
      <c r="AC601" s="171"/>
      <c r="AD601" s="172"/>
      <c r="AE601" s="172"/>
      <c r="AF601" s="172"/>
      <c r="AG601" s="172"/>
      <c r="AH601" s="173"/>
      <c r="AI601" s="174"/>
      <c r="AJ601" s="174"/>
      <c r="AK601" s="174"/>
      <c r="AL601" s="175"/>
      <c r="AM601" s="176"/>
      <c r="AN601" s="176"/>
      <c r="AO601" s="177"/>
      <c r="AP601" s="178"/>
      <c r="AQ601" s="178"/>
      <c r="AR601" s="178"/>
      <c r="AS601" s="178"/>
      <c r="AT601" s="178"/>
      <c r="AU601" s="178"/>
      <c r="AV601" s="178"/>
      <c r="AW601" s="178"/>
      <c r="AX601" s="178"/>
      <c r="AY601">
        <f>COUNTA($C$601)</f>
        <v>0</v>
      </c>
    </row>
    <row r="602" spans="1:51" ht="30" hidden="1" customHeight="1" x14ac:dyDescent="0.15">
      <c r="A602" s="162">
        <v>26</v>
      </c>
      <c r="B602" s="162">
        <v>1</v>
      </c>
      <c r="C602" s="187"/>
      <c r="D602" s="187"/>
      <c r="E602" s="187"/>
      <c r="F602" s="187"/>
      <c r="G602" s="187"/>
      <c r="H602" s="187"/>
      <c r="I602" s="187"/>
      <c r="J602" s="165"/>
      <c r="K602" s="166"/>
      <c r="L602" s="166"/>
      <c r="M602" s="166"/>
      <c r="N602" s="166"/>
      <c r="O602" s="166"/>
      <c r="P602" s="167"/>
      <c r="Q602" s="167"/>
      <c r="R602" s="167"/>
      <c r="S602" s="167"/>
      <c r="T602" s="167"/>
      <c r="U602" s="167"/>
      <c r="V602" s="167"/>
      <c r="W602" s="167"/>
      <c r="X602" s="167"/>
      <c r="Y602" s="168"/>
      <c r="Z602" s="169"/>
      <c r="AA602" s="169"/>
      <c r="AB602" s="170"/>
      <c r="AC602" s="171"/>
      <c r="AD602" s="172"/>
      <c r="AE602" s="172"/>
      <c r="AF602" s="172"/>
      <c r="AG602" s="172"/>
      <c r="AH602" s="173"/>
      <c r="AI602" s="174"/>
      <c r="AJ602" s="174"/>
      <c r="AK602" s="174"/>
      <c r="AL602" s="175"/>
      <c r="AM602" s="176"/>
      <c r="AN602" s="176"/>
      <c r="AO602" s="177"/>
      <c r="AP602" s="178"/>
      <c r="AQ602" s="178"/>
      <c r="AR602" s="178"/>
      <c r="AS602" s="178"/>
      <c r="AT602" s="178"/>
      <c r="AU602" s="178"/>
      <c r="AV602" s="178"/>
      <c r="AW602" s="178"/>
      <c r="AX602" s="178"/>
      <c r="AY602">
        <f>COUNTA($C$602)</f>
        <v>0</v>
      </c>
    </row>
    <row r="603" spans="1:51" ht="30" hidden="1" customHeight="1" x14ac:dyDescent="0.15">
      <c r="A603" s="162">
        <v>27</v>
      </c>
      <c r="B603" s="162">
        <v>1</v>
      </c>
      <c r="C603" s="187"/>
      <c r="D603" s="187"/>
      <c r="E603" s="187"/>
      <c r="F603" s="187"/>
      <c r="G603" s="187"/>
      <c r="H603" s="187"/>
      <c r="I603" s="187"/>
      <c r="J603" s="165"/>
      <c r="K603" s="166"/>
      <c r="L603" s="166"/>
      <c r="M603" s="166"/>
      <c r="N603" s="166"/>
      <c r="O603" s="166"/>
      <c r="P603" s="167"/>
      <c r="Q603" s="167"/>
      <c r="R603" s="167"/>
      <c r="S603" s="167"/>
      <c r="T603" s="167"/>
      <c r="U603" s="167"/>
      <c r="V603" s="167"/>
      <c r="W603" s="167"/>
      <c r="X603" s="167"/>
      <c r="Y603" s="168"/>
      <c r="Z603" s="169"/>
      <c r="AA603" s="169"/>
      <c r="AB603" s="170"/>
      <c r="AC603" s="171"/>
      <c r="AD603" s="172"/>
      <c r="AE603" s="172"/>
      <c r="AF603" s="172"/>
      <c r="AG603" s="172"/>
      <c r="AH603" s="173"/>
      <c r="AI603" s="174"/>
      <c r="AJ603" s="174"/>
      <c r="AK603" s="174"/>
      <c r="AL603" s="175"/>
      <c r="AM603" s="176"/>
      <c r="AN603" s="176"/>
      <c r="AO603" s="177"/>
      <c r="AP603" s="178"/>
      <c r="AQ603" s="178"/>
      <c r="AR603" s="178"/>
      <c r="AS603" s="178"/>
      <c r="AT603" s="178"/>
      <c r="AU603" s="178"/>
      <c r="AV603" s="178"/>
      <c r="AW603" s="178"/>
      <c r="AX603" s="178"/>
      <c r="AY603">
        <f>COUNTA($C$603)</f>
        <v>0</v>
      </c>
    </row>
    <row r="604" spans="1:51" ht="30" hidden="1" customHeight="1" x14ac:dyDescent="0.15">
      <c r="A604" s="162">
        <v>28</v>
      </c>
      <c r="B604" s="162">
        <v>1</v>
      </c>
      <c r="C604" s="187"/>
      <c r="D604" s="187"/>
      <c r="E604" s="187"/>
      <c r="F604" s="187"/>
      <c r="G604" s="187"/>
      <c r="H604" s="187"/>
      <c r="I604" s="187"/>
      <c r="J604" s="165"/>
      <c r="K604" s="166"/>
      <c r="L604" s="166"/>
      <c r="M604" s="166"/>
      <c r="N604" s="166"/>
      <c r="O604" s="166"/>
      <c r="P604" s="167"/>
      <c r="Q604" s="167"/>
      <c r="R604" s="167"/>
      <c r="S604" s="167"/>
      <c r="T604" s="167"/>
      <c r="U604" s="167"/>
      <c r="V604" s="167"/>
      <c r="W604" s="167"/>
      <c r="X604" s="167"/>
      <c r="Y604" s="168"/>
      <c r="Z604" s="169"/>
      <c r="AA604" s="169"/>
      <c r="AB604" s="170"/>
      <c r="AC604" s="171"/>
      <c r="AD604" s="172"/>
      <c r="AE604" s="172"/>
      <c r="AF604" s="172"/>
      <c r="AG604" s="172"/>
      <c r="AH604" s="173"/>
      <c r="AI604" s="174"/>
      <c r="AJ604" s="174"/>
      <c r="AK604" s="174"/>
      <c r="AL604" s="175"/>
      <c r="AM604" s="176"/>
      <c r="AN604" s="176"/>
      <c r="AO604" s="177"/>
      <c r="AP604" s="178"/>
      <c r="AQ604" s="178"/>
      <c r="AR604" s="178"/>
      <c r="AS604" s="178"/>
      <c r="AT604" s="178"/>
      <c r="AU604" s="178"/>
      <c r="AV604" s="178"/>
      <c r="AW604" s="178"/>
      <c r="AX604" s="178"/>
      <c r="AY604">
        <f>COUNTA($C$604)</f>
        <v>0</v>
      </c>
    </row>
    <row r="605" spans="1:51" ht="30" hidden="1" customHeight="1" x14ac:dyDescent="0.15">
      <c r="A605" s="162">
        <v>29</v>
      </c>
      <c r="B605" s="162">
        <v>1</v>
      </c>
      <c r="C605" s="187"/>
      <c r="D605" s="187"/>
      <c r="E605" s="187"/>
      <c r="F605" s="187"/>
      <c r="G605" s="187"/>
      <c r="H605" s="187"/>
      <c r="I605" s="187"/>
      <c r="J605" s="165"/>
      <c r="K605" s="166"/>
      <c r="L605" s="166"/>
      <c r="M605" s="166"/>
      <c r="N605" s="166"/>
      <c r="O605" s="166"/>
      <c r="P605" s="167"/>
      <c r="Q605" s="167"/>
      <c r="R605" s="167"/>
      <c r="S605" s="167"/>
      <c r="T605" s="167"/>
      <c r="U605" s="167"/>
      <c r="V605" s="167"/>
      <c r="W605" s="167"/>
      <c r="X605" s="167"/>
      <c r="Y605" s="168"/>
      <c r="Z605" s="169"/>
      <c r="AA605" s="169"/>
      <c r="AB605" s="170"/>
      <c r="AC605" s="171"/>
      <c r="AD605" s="172"/>
      <c r="AE605" s="172"/>
      <c r="AF605" s="172"/>
      <c r="AG605" s="172"/>
      <c r="AH605" s="173"/>
      <c r="AI605" s="174"/>
      <c r="AJ605" s="174"/>
      <c r="AK605" s="174"/>
      <c r="AL605" s="175"/>
      <c r="AM605" s="176"/>
      <c r="AN605" s="176"/>
      <c r="AO605" s="177"/>
      <c r="AP605" s="178"/>
      <c r="AQ605" s="178"/>
      <c r="AR605" s="178"/>
      <c r="AS605" s="178"/>
      <c r="AT605" s="178"/>
      <c r="AU605" s="178"/>
      <c r="AV605" s="178"/>
      <c r="AW605" s="178"/>
      <c r="AX605" s="178"/>
      <c r="AY605">
        <f>COUNTA($C$605)</f>
        <v>0</v>
      </c>
    </row>
    <row r="606" spans="1:51" ht="30" hidden="1" customHeight="1" x14ac:dyDescent="0.15">
      <c r="A606" s="162">
        <v>30</v>
      </c>
      <c r="B606" s="162">
        <v>1</v>
      </c>
      <c r="C606" s="187"/>
      <c r="D606" s="187"/>
      <c r="E606" s="187"/>
      <c r="F606" s="187"/>
      <c r="G606" s="187"/>
      <c r="H606" s="187"/>
      <c r="I606" s="187"/>
      <c r="J606" s="165"/>
      <c r="K606" s="166"/>
      <c r="L606" s="166"/>
      <c r="M606" s="166"/>
      <c r="N606" s="166"/>
      <c r="O606" s="166"/>
      <c r="P606" s="167"/>
      <c r="Q606" s="167"/>
      <c r="R606" s="167"/>
      <c r="S606" s="167"/>
      <c r="T606" s="167"/>
      <c r="U606" s="167"/>
      <c r="V606" s="167"/>
      <c r="W606" s="167"/>
      <c r="X606" s="167"/>
      <c r="Y606" s="168"/>
      <c r="Z606" s="169"/>
      <c r="AA606" s="169"/>
      <c r="AB606" s="170"/>
      <c r="AC606" s="171"/>
      <c r="AD606" s="172"/>
      <c r="AE606" s="172"/>
      <c r="AF606" s="172"/>
      <c r="AG606" s="172"/>
      <c r="AH606" s="173"/>
      <c r="AI606" s="174"/>
      <c r="AJ606" s="174"/>
      <c r="AK606" s="174"/>
      <c r="AL606" s="175"/>
      <c r="AM606" s="176"/>
      <c r="AN606" s="176"/>
      <c r="AO606" s="177"/>
      <c r="AP606" s="178"/>
      <c r="AQ606" s="178"/>
      <c r="AR606" s="178"/>
      <c r="AS606" s="178"/>
      <c r="AT606" s="178"/>
      <c r="AU606" s="178"/>
      <c r="AV606" s="178"/>
      <c r="AW606" s="178"/>
      <c r="AX606" s="178"/>
      <c r="AY606">
        <f>COUNTA($C$606)</f>
        <v>0</v>
      </c>
    </row>
    <row r="607" spans="1:51" ht="24.75" hidden="1" customHeight="1" x14ac:dyDescent="0.15">
      <c r="A607" s="49"/>
      <c r="B607" s="49"/>
      <c r="C607" s="49"/>
      <c r="D607" s="49"/>
      <c r="E607" s="49"/>
      <c r="F607" s="49"/>
      <c r="G607" s="49"/>
      <c r="H607" s="49"/>
      <c r="I607" s="49"/>
      <c r="J607" s="49"/>
      <c r="K607" s="49"/>
      <c r="L607" s="49"/>
      <c r="M607" s="49"/>
      <c r="N607" s="49"/>
      <c r="O607" s="49"/>
      <c r="P607" s="50"/>
      <c r="Q607" s="50"/>
      <c r="R607" s="50"/>
      <c r="S607" s="50"/>
      <c r="T607" s="50"/>
      <c r="U607" s="50"/>
      <c r="V607" s="50"/>
      <c r="W607" s="50"/>
      <c r="X607" s="50"/>
      <c r="Y607" s="51"/>
      <c r="Z607" s="51"/>
      <c r="AA607" s="51"/>
      <c r="AB607" s="51"/>
      <c r="AC607" s="51"/>
      <c r="AD607" s="51"/>
      <c r="AE607" s="51"/>
      <c r="AF607" s="51"/>
      <c r="AG607" s="51"/>
      <c r="AH607" s="51"/>
      <c r="AI607" s="51"/>
      <c r="AJ607" s="51"/>
      <c r="AK607" s="51"/>
      <c r="AL607" s="51"/>
      <c r="AM607" s="51"/>
      <c r="AN607" s="51"/>
      <c r="AO607" s="51"/>
      <c r="AP607" s="50"/>
      <c r="AQ607" s="50"/>
      <c r="AR607" s="50"/>
      <c r="AS607" s="50"/>
      <c r="AT607" s="50"/>
      <c r="AU607" s="50"/>
      <c r="AV607" s="50"/>
      <c r="AW607" s="50"/>
      <c r="AX607" s="50"/>
      <c r="AY607">
        <f>COUNTA($C$610)</f>
        <v>0</v>
      </c>
    </row>
    <row r="608" spans="1:51" ht="24.75" hidden="1" customHeight="1" x14ac:dyDescent="0.15">
      <c r="A608" s="42"/>
      <c r="B608" s="46" t="s">
        <v>316</v>
      </c>
      <c r="C608" s="42"/>
      <c r="D608" s="42"/>
      <c r="E608" s="42"/>
      <c r="F608" s="42"/>
      <c r="G608" s="42"/>
      <c r="H608" s="42"/>
      <c r="I608" s="42"/>
      <c r="J608" s="42"/>
      <c r="K608" s="42"/>
      <c r="L608" s="42"/>
      <c r="M608" s="42"/>
      <c r="N608" s="42"/>
      <c r="O608" s="42"/>
      <c r="P608" s="47"/>
      <c r="Q608" s="47"/>
      <c r="R608" s="47"/>
      <c r="S608" s="47"/>
      <c r="T608" s="47"/>
      <c r="U608" s="47"/>
      <c r="V608" s="47"/>
      <c r="W608" s="47"/>
      <c r="X608" s="47"/>
      <c r="Y608" s="48"/>
      <c r="Z608" s="48"/>
      <c r="AA608" s="48"/>
      <c r="AB608" s="48"/>
      <c r="AC608" s="48"/>
      <c r="AD608" s="48"/>
      <c r="AE608" s="48"/>
      <c r="AF608" s="48"/>
      <c r="AG608" s="48"/>
      <c r="AH608" s="48"/>
      <c r="AI608" s="48"/>
      <c r="AJ608" s="48"/>
      <c r="AK608" s="48"/>
      <c r="AL608" s="48"/>
      <c r="AM608" s="48"/>
      <c r="AN608" s="48"/>
      <c r="AO608" s="48"/>
      <c r="AP608" s="47"/>
      <c r="AQ608" s="47"/>
      <c r="AR608" s="47"/>
      <c r="AS608" s="47"/>
      <c r="AT608" s="47"/>
      <c r="AU608" s="47"/>
      <c r="AV608" s="47"/>
      <c r="AW608" s="47"/>
      <c r="AX608" s="47"/>
      <c r="AY608">
        <f>$AY$607</f>
        <v>0</v>
      </c>
    </row>
    <row r="609" spans="1:51" ht="59.25" hidden="1" customHeight="1" x14ac:dyDescent="0.15">
      <c r="A609" s="192"/>
      <c r="B609" s="192"/>
      <c r="C609" s="192" t="s">
        <v>252</v>
      </c>
      <c r="D609" s="192"/>
      <c r="E609" s="192"/>
      <c r="F609" s="192"/>
      <c r="G609" s="192"/>
      <c r="H609" s="192"/>
      <c r="I609" s="192"/>
      <c r="J609" s="185" t="s">
        <v>253</v>
      </c>
      <c r="K609" s="193"/>
      <c r="L609" s="193"/>
      <c r="M609" s="193"/>
      <c r="N609" s="193"/>
      <c r="O609" s="193"/>
      <c r="P609" s="194" t="s">
        <v>254</v>
      </c>
      <c r="Q609" s="194"/>
      <c r="R609" s="194"/>
      <c r="S609" s="194"/>
      <c r="T609" s="194"/>
      <c r="U609" s="194"/>
      <c r="V609" s="194"/>
      <c r="W609" s="194"/>
      <c r="X609" s="194"/>
      <c r="Y609" s="195" t="s">
        <v>255</v>
      </c>
      <c r="Z609" s="196"/>
      <c r="AA609" s="196"/>
      <c r="AB609" s="196"/>
      <c r="AC609" s="185" t="s">
        <v>256</v>
      </c>
      <c r="AD609" s="185"/>
      <c r="AE609" s="185"/>
      <c r="AF609" s="185"/>
      <c r="AG609" s="185"/>
      <c r="AH609" s="195" t="s">
        <v>257</v>
      </c>
      <c r="AI609" s="192"/>
      <c r="AJ609" s="192"/>
      <c r="AK609" s="192"/>
      <c r="AL609" s="192" t="s">
        <v>258</v>
      </c>
      <c r="AM609" s="192"/>
      <c r="AN609" s="192"/>
      <c r="AO609" s="197"/>
      <c r="AP609" s="185" t="s">
        <v>259</v>
      </c>
      <c r="AQ609" s="185"/>
      <c r="AR609" s="185"/>
      <c r="AS609" s="185"/>
      <c r="AT609" s="185"/>
      <c r="AU609" s="185"/>
      <c r="AV609" s="185"/>
      <c r="AW609" s="185"/>
      <c r="AX609" s="185"/>
      <c r="AY609">
        <f>$AY$607</f>
        <v>0</v>
      </c>
    </row>
    <row r="610" spans="1:51" ht="30" hidden="1" customHeight="1" x14ac:dyDescent="0.15">
      <c r="A610" s="162">
        <v>1</v>
      </c>
      <c r="B610" s="162">
        <v>1</v>
      </c>
      <c r="C610" s="187"/>
      <c r="D610" s="187"/>
      <c r="E610" s="187"/>
      <c r="F610" s="187"/>
      <c r="G610" s="187"/>
      <c r="H610" s="187"/>
      <c r="I610" s="187"/>
      <c r="J610" s="165"/>
      <c r="K610" s="166"/>
      <c r="L610" s="166"/>
      <c r="M610" s="166"/>
      <c r="N610" s="166"/>
      <c r="O610" s="166"/>
      <c r="P610" s="167"/>
      <c r="Q610" s="167"/>
      <c r="R610" s="167"/>
      <c r="S610" s="167"/>
      <c r="T610" s="167"/>
      <c r="U610" s="167"/>
      <c r="V610" s="167"/>
      <c r="W610" s="167"/>
      <c r="X610" s="167"/>
      <c r="Y610" s="168"/>
      <c r="Z610" s="169"/>
      <c r="AA610" s="169"/>
      <c r="AB610" s="170"/>
      <c r="AC610" s="171"/>
      <c r="AD610" s="172"/>
      <c r="AE610" s="172"/>
      <c r="AF610" s="172"/>
      <c r="AG610" s="172"/>
      <c r="AH610" s="190"/>
      <c r="AI610" s="191"/>
      <c r="AJ610" s="191"/>
      <c r="AK610" s="191"/>
      <c r="AL610" s="175"/>
      <c r="AM610" s="176"/>
      <c r="AN610" s="176"/>
      <c r="AO610" s="177"/>
      <c r="AP610" s="178"/>
      <c r="AQ610" s="178"/>
      <c r="AR610" s="178"/>
      <c r="AS610" s="178"/>
      <c r="AT610" s="178"/>
      <c r="AU610" s="178"/>
      <c r="AV610" s="178"/>
      <c r="AW610" s="178"/>
      <c r="AX610" s="178"/>
      <c r="AY610">
        <f>$AY$607</f>
        <v>0</v>
      </c>
    </row>
    <row r="611" spans="1:51" ht="30" hidden="1" customHeight="1" x14ac:dyDescent="0.15">
      <c r="A611" s="162">
        <v>2</v>
      </c>
      <c r="B611" s="162">
        <v>1</v>
      </c>
      <c r="C611" s="187"/>
      <c r="D611" s="187"/>
      <c r="E611" s="187"/>
      <c r="F611" s="187"/>
      <c r="G611" s="187"/>
      <c r="H611" s="187"/>
      <c r="I611" s="187"/>
      <c r="J611" s="165"/>
      <c r="K611" s="166"/>
      <c r="L611" s="166"/>
      <c r="M611" s="166"/>
      <c r="N611" s="166"/>
      <c r="O611" s="166"/>
      <c r="P611" s="167"/>
      <c r="Q611" s="167"/>
      <c r="R611" s="167"/>
      <c r="S611" s="167"/>
      <c r="T611" s="167"/>
      <c r="U611" s="167"/>
      <c r="V611" s="167"/>
      <c r="W611" s="167"/>
      <c r="X611" s="167"/>
      <c r="Y611" s="168"/>
      <c r="Z611" s="169"/>
      <c r="AA611" s="169"/>
      <c r="AB611" s="170"/>
      <c r="AC611" s="171"/>
      <c r="AD611" s="172"/>
      <c r="AE611" s="172"/>
      <c r="AF611" s="172"/>
      <c r="AG611" s="172"/>
      <c r="AH611" s="190"/>
      <c r="AI611" s="191"/>
      <c r="AJ611" s="191"/>
      <c r="AK611" s="191"/>
      <c r="AL611" s="175"/>
      <c r="AM611" s="176"/>
      <c r="AN611" s="176"/>
      <c r="AO611" s="177"/>
      <c r="AP611" s="178"/>
      <c r="AQ611" s="178"/>
      <c r="AR611" s="178"/>
      <c r="AS611" s="178"/>
      <c r="AT611" s="178"/>
      <c r="AU611" s="178"/>
      <c r="AV611" s="178"/>
      <c r="AW611" s="178"/>
      <c r="AX611" s="178"/>
      <c r="AY611">
        <f>COUNTA($C$611)</f>
        <v>0</v>
      </c>
    </row>
    <row r="612" spans="1:51" ht="30" hidden="1" customHeight="1" x14ac:dyDescent="0.15">
      <c r="A612" s="162">
        <v>3</v>
      </c>
      <c r="B612" s="162">
        <v>1</v>
      </c>
      <c r="C612" s="188"/>
      <c r="D612" s="187"/>
      <c r="E612" s="187"/>
      <c r="F612" s="187"/>
      <c r="G612" s="187"/>
      <c r="H612" s="187"/>
      <c r="I612" s="187"/>
      <c r="J612" s="165"/>
      <c r="K612" s="166"/>
      <c r="L612" s="166"/>
      <c r="M612" s="166"/>
      <c r="N612" s="166"/>
      <c r="O612" s="166"/>
      <c r="P612" s="189"/>
      <c r="Q612" s="167"/>
      <c r="R612" s="167"/>
      <c r="S612" s="167"/>
      <c r="T612" s="167"/>
      <c r="U612" s="167"/>
      <c r="V612" s="167"/>
      <c r="W612" s="167"/>
      <c r="X612" s="167"/>
      <c r="Y612" s="168"/>
      <c r="Z612" s="169"/>
      <c r="AA612" s="169"/>
      <c r="AB612" s="170"/>
      <c r="AC612" s="171"/>
      <c r="AD612" s="172"/>
      <c r="AE612" s="172"/>
      <c r="AF612" s="172"/>
      <c r="AG612" s="172"/>
      <c r="AH612" s="173"/>
      <c r="AI612" s="174"/>
      <c r="AJ612" s="174"/>
      <c r="AK612" s="174"/>
      <c r="AL612" s="175"/>
      <c r="AM612" s="176"/>
      <c r="AN612" s="176"/>
      <c r="AO612" s="177"/>
      <c r="AP612" s="178"/>
      <c r="AQ612" s="178"/>
      <c r="AR612" s="178"/>
      <c r="AS612" s="178"/>
      <c r="AT612" s="178"/>
      <c r="AU612" s="178"/>
      <c r="AV612" s="178"/>
      <c r="AW612" s="178"/>
      <c r="AX612" s="178"/>
      <c r="AY612">
        <f>COUNTA($C$612)</f>
        <v>0</v>
      </c>
    </row>
    <row r="613" spans="1:51" ht="30" hidden="1" customHeight="1" x14ac:dyDescent="0.15">
      <c r="A613" s="162">
        <v>4</v>
      </c>
      <c r="B613" s="162">
        <v>1</v>
      </c>
      <c r="C613" s="188"/>
      <c r="D613" s="187"/>
      <c r="E613" s="187"/>
      <c r="F613" s="187"/>
      <c r="G613" s="187"/>
      <c r="H613" s="187"/>
      <c r="I613" s="187"/>
      <c r="J613" s="165"/>
      <c r="K613" s="166"/>
      <c r="L613" s="166"/>
      <c r="M613" s="166"/>
      <c r="N613" s="166"/>
      <c r="O613" s="166"/>
      <c r="P613" s="189"/>
      <c r="Q613" s="167"/>
      <c r="R613" s="167"/>
      <c r="S613" s="167"/>
      <c r="T613" s="167"/>
      <c r="U613" s="167"/>
      <c r="V613" s="167"/>
      <c r="W613" s="167"/>
      <c r="X613" s="167"/>
      <c r="Y613" s="168"/>
      <c r="Z613" s="169"/>
      <c r="AA613" s="169"/>
      <c r="AB613" s="170"/>
      <c r="AC613" s="171"/>
      <c r="AD613" s="172"/>
      <c r="AE613" s="172"/>
      <c r="AF613" s="172"/>
      <c r="AG613" s="172"/>
      <c r="AH613" s="173"/>
      <c r="AI613" s="174"/>
      <c r="AJ613" s="174"/>
      <c r="AK613" s="174"/>
      <c r="AL613" s="175"/>
      <c r="AM613" s="176"/>
      <c r="AN613" s="176"/>
      <c r="AO613" s="177"/>
      <c r="AP613" s="178"/>
      <c r="AQ613" s="178"/>
      <c r="AR613" s="178"/>
      <c r="AS613" s="178"/>
      <c r="AT613" s="178"/>
      <c r="AU613" s="178"/>
      <c r="AV613" s="178"/>
      <c r="AW613" s="178"/>
      <c r="AX613" s="178"/>
      <c r="AY613">
        <f>COUNTA($C$613)</f>
        <v>0</v>
      </c>
    </row>
    <row r="614" spans="1:51" ht="30" hidden="1" customHeight="1" x14ac:dyDescent="0.15">
      <c r="A614" s="162">
        <v>5</v>
      </c>
      <c r="B614" s="162">
        <v>1</v>
      </c>
      <c r="C614" s="187"/>
      <c r="D614" s="187"/>
      <c r="E614" s="187"/>
      <c r="F614" s="187"/>
      <c r="G614" s="187"/>
      <c r="H614" s="187"/>
      <c r="I614" s="187"/>
      <c r="J614" s="165"/>
      <c r="K614" s="166"/>
      <c r="L614" s="166"/>
      <c r="M614" s="166"/>
      <c r="N614" s="166"/>
      <c r="O614" s="166"/>
      <c r="P614" s="167"/>
      <c r="Q614" s="167"/>
      <c r="R614" s="167"/>
      <c r="S614" s="167"/>
      <c r="T614" s="167"/>
      <c r="U614" s="167"/>
      <c r="V614" s="167"/>
      <c r="W614" s="167"/>
      <c r="X614" s="167"/>
      <c r="Y614" s="168"/>
      <c r="Z614" s="169"/>
      <c r="AA614" s="169"/>
      <c r="AB614" s="170"/>
      <c r="AC614" s="171"/>
      <c r="AD614" s="172"/>
      <c r="AE614" s="172"/>
      <c r="AF614" s="172"/>
      <c r="AG614" s="172"/>
      <c r="AH614" s="173"/>
      <c r="AI614" s="174"/>
      <c r="AJ614" s="174"/>
      <c r="AK614" s="174"/>
      <c r="AL614" s="175"/>
      <c r="AM614" s="176"/>
      <c r="AN614" s="176"/>
      <c r="AO614" s="177"/>
      <c r="AP614" s="178"/>
      <c r="AQ614" s="178"/>
      <c r="AR614" s="178"/>
      <c r="AS614" s="178"/>
      <c r="AT614" s="178"/>
      <c r="AU614" s="178"/>
      <c r="AV614" s="178"/>
      <c r="AW614" s="178"/>
      <c r="AX614" s="178"/>
      <c r="AY614">
        <f>COUNTA($C$614)</f>
        <v>0</v>
      </c>
    </row>
    <row r="615" spans="1:51" ht="30" hidden="1" customHeight="1" x14ac:dyDescent="0.15">
      <c r="A615" s="162">
        <v>6</v>
      </c>
      <c r="B615" s="162">
        <v>1</v>
      </c>
      <c r="C615" s="187"/>
      <c r="D615" s="187"/>
      <c r="E615" s="187"/>
      <c r="F615" s="187"/>
      <c r="G615" s="187"/>
      <c r="H615" s="187"/>
      <c r="I615" s="187"/>
      <c r="J615" s="165"/>
      <c r="K615" s="166"/>
      <c r="L615" s="166"/>
      <c r="M615" s="166"/>
      <c r="N615" s="166"/>
      <c r="O615" s="166"/>
      <c r="P615" s="167"/>
      <c r="Q615" s="167"/>
      <c r="R615" s="167"/>
      <c r="S615" s="167"/>
      <c r="T615" s="167"/>
      <c r="U615" s="167"/>
      <c r="V615" s="167"/>
      <c r="W615" s="167"/>
      <c r="X615" s="167"/>
      <c r="Y615" s="168"/>
      <c r="Z615" s="169"/>
      <c r="AA615" s="169"/>
      <c r="AB615" s="170"/>
      <c r="AC615" s="171"/>
      <c r="AD615" s="172"/>
      <c r="AE615" s="172"/>
      <c r="AF615" s="172"/>
      <c r="AG615" s="172"/>
      <c r="AH615" s="173"/>
      <c r="AI615" s="174"/>
      <c r="AJ615" s="174"/>
      <c r="AK615" s="174"/>
      <c r="AL615" s="175"/>
      <c r="AM615" s="176"/>
      <c r="AN615" s="176"/>
      <c r="AO615" s="177"/>
      <c r="AP615" s="178"/>
      <c r="AQ615" s="178"/>
      <c r="AR615" s="178"/>
      <c r="AS615" s="178"/>
      <c r="AT615" s="178"/>
      <c r="AU615" s="178"/>
      <c r="AV615" s="178"/>
      <c r="AW615" s="178"/>
      <c r="AX615" s="178"/>
      <c r="AY615">
        <f>COUNTA($C$615)</f>
        <v>0</v>
      </c>
    </row>
    <row r="616" spans="1:51" ht="30" hidden="1" customHeight="1" x14ac:dyDescent="0.15">
      <c r="A616" s="162">
        <v>7</v>
      </c>
      <c r="B616" s="162">
        <v>1</v>
      </c>
      <c r="C616" s="187"/>
      <c r="D616" s="187"/>
      <c r="E616" s="187"/>
      <c r="F616" s="187"/>
      <c r="G616" s="187"/>
      <c r="H616" s="187"/>
      <c r="I616" s="187"/>
      <c r="J616" s="165"/>
      <c r="K616" s="166"/>
      <c r="L616" s="166"/>
      <c r="M616" s="166"/>
      <c r="N616" s="166"/>
      <c r="O616" s="166"/>
      <c r="P616" s="167"/>
      <c r="Q616" s="167"/>
      <c r="R616" s="167"/>
      <c r="S616" s="167"/>
      <c r="T616" s="167"/>
      <c r="U616" s="167"/>
      <c r="V616" s="167"/>
      <c r="W616" s="167"/>
      <c r="X616" s="167"/>
      <c r="Y616" s="168"/>
      <c r="Z616" s="169"/>
      <c r="AA616" s="169"/>
      <c r="AB616" s="170"/>
      <c r="AC616" s="171"/>
      <c r="AD616" s="172"/>
      <c r="AE616" s="172"/>
      <c r="AF616" s="172"/>
      <c r="AG616" s="172"/>
      <c r="AH616" s="173"/>
      <c r="AI616" s="174"/>
      <c r="AJ616" s="174"/>
      <c r="AK616" s="174"/>
      <c r="AL616" s="175"/>
      <c r="AM616" s="176"/>
      <c r="AN616" s="176"/>
      <c r="AO616" s="177"/>
      <c r="AP616" s="178"/>
      <c r="AQ616" s="178"/>
      <c r="AR616" s="178"/>
      <c r="AS616" s="178"/>
      <c r="AT616" s="178"/>
      <c r="AU616" s="178"/>
      <c r="AV616" s="178"/>
      <c r="AW616" s="178"/>
      <c r="AX616" s="178"/>
      <c r="AY616">
        <f>COUNTA($C$616)</f>
        <v>0</v>
      </c>
    </row>
    <row r="617" spans="1:51" ht="30" hidden="1" customHeight="1" x14ac:dyDescent="0.15">
      <c r="A617" s="162">
        <v>8</v>
      </c>
      <c r="B617" s="162">
        <v>1</v>
      </c>
      <c r="C617" s="187"/>
      <c r="D617" s="187"/>
      <c r="E617" s="187"/>
      <c r="F617" s="187"/>
      <c r="G617" s="187"/>
      <c r="H617" s="187"/>
      <c r="I617" s="187"/>
      <c r="J617" s="165"/>
      <c r="K617" s="166"/>
      <c r="L617" s="166"/>
      <c r="M617" s="166"/>
      <c r="N617" s="166"/>
      <c r="O617" s="166"/>
      <c r="P617" s="167"/>
      <c r="Q617" s="167"/>
      <c r="R617" s="167"/>
      <c r="S617" s="167"/>
      <c r="T617" s="167"/>
      <c r="U617" s="167"/>
      <c r="V617" s="167"/>
      <c r="W617" s="167"/>
      <c r="X617" s="167"/>
      <c r="Y617" s="168"/>
      <c r="Z617" s="169"/>
      <c r="AA617" s="169"/>
      <c r="AB617" s="170"/>
      <c r="AC617" s="171"/>
      <c r="AD617" s="172"/>
      <c r="AE617" s="172"/>
      <c r="AF617" s="172"/>
      <c r="AG617" s="172"/>
      <c r="AH617" s="173"/>
      <c r="AI617" s="174"/>
      <c r="AJ617" s="174"/>
      <c r="AK617" s="174"/>
      <c r="AL617" s="175"/>
      <c r="AM617" s="176"/>
      <c r="AN617" s="176"/>
      <c r="AO617" s="177"/>
      <c r="AP617" s="178"/>
      <c r="AQ617" s="178"/>
      <c r="AR617" s="178"/>
      <c r="AS617" s="178"/>
      <c r="AT617" s="178"/>
      <c r="AU617" s="178"/>
      <c r="AV617" s="178"/>
      <c r="AW617" s="178"/>
      <c r="AX617" s="178"/>
      <c r="AY617">
        <f>COUNTA($C$617)</f>
        <v>0</v>
      </c>
    </row>
    <row r="618" spans="1:51" ht="30" hidden="1" customHeight="1" x14ac:dyDescent="0.15">
      <c r="A618" s="162">
        <v>9</v>
      </c>
      <c r="B618" s="162">
        <v>1</v>
      </c>
      <c r="C618" s="187"/>
      <c r="D618" s="187"/>
      <c r="E618" s="187"/>
      <c r="F618" s="187"/>
      <c r="G618" s="187"/>
      <c r="H618" s="187"/>
      <c r="I618" s="187"/>
      <c r="J618" s="165"/>
      <c r="K618" s="166"/>
      <c r="L618" s="166"/>
      <c r="M618" s="166"/>
      <c r="N618" s="166"/>
      <c r="O618" s="166"/>
      <c r="P618" s="167"/>
      <c r="Q618" s="167"/>
      <c r="R618" s="167"/>
      <c r="S618" s="167"/>
      <c r="T618" s="167"/>
      <c r="U618" s="167"/>
      <c r="V618" s="167"/>
      <c r="W618" s="167"/>
      <c r="X618" s="167"/>
      <c r="Y618" s="168"/>
      <c r="Z618" s="169"/>
      <c r="AA618" s="169"/>
      <c r="AB618" s="170"/>
      <c r="AC618" s="171"/>
      <c r="AD618" s="172"/>
      <c r="AE618" s="172"/>
      <c r="AF618" s="172"/>
      <c r="AG618" s="172"/>
      <c r="AH618" s="173"/>
      <c r="AI618" s="174"/>
      <c r="AJ618" s="174"/>
      <c r="AK618" s="174"/>
      <c r="AL618" s="175"/>
      <c r="AM618" s="176"/>
      <c r="AN618" s="176"/>
      <c r="AO618" s="177"/>
      <c r="AP618" s="178"/>
      <c r="AQ618" s="178"/>
      <c r="AR618" s="178"/>
      <c r="AS618" s="178"/>
      <c r="AT618" s="178"/>
      <c r="AU618" s="178"/>
      <c r="AV618" s="178"/>
      <c r="AW618" s="178"/>
      <c r="AX618" s="178"/>
      <c r="AY618">
        <f>COUNTA($C$618)</f>
        <v>0</v>
      </c>
    </row>
    <row r="619" spans="1:51" ht="30" hidden="1" customHeight="1" x14ac:dyDescent="0.15">
      <c r="A619" s="162">
        <v>10</v>
      </c>
      <c r="B619" s="162">
        <v>1</v>
      </c>
      <c r="C619" s="187"/>
      <c r="D619" s="187"/>
      <c r="E619" s="187"/>
      <c r="F619" s="187"/>
      <c r="G619" s="187"/>
      <c r="H619" s="187"/>
      <c r="I619" s="187"/>
      <c r="J619" s="165"/>
      <c r="K619" s="166"/>
      <c r="L619" s="166"/>
      <c r="M619" s="166"/>
      <c r="N619" s="166"/>
      <c r="O619" s="166"/>
      <c r="P619" s="167"/>
      <c r="Q619" s="167"/>
      <c r="R619" s="167"/>
      <c r="S619" s="167"/>
      <c r="T619" s="167"/>
      <c r="U619" s="167"/>
      <c r="V619" s="167"/>
      <c r="W619" s="167"/>
      <c r="X619" s="167"/>
      <c r="Y619" s="168"/>
      <c r="Z619" s="169"/>
      <c r="AA619" s="169"/>
      <c r="AB619" s="170"/>
      <c r="AC619" s="171"/>
      <c r="AD619" s="172"/>
      <c r="AE619" s="172"/>
      <c r="AF619" s="172"/>
      <c r="AG619" s="172"/>
      <c r="AH619" s="173"/>
      <c r="AI619" s="174"/>
      <c r="AJ619" s="174"/>
      <c r="AK619" s="174"/>
      <c r="AL619" s="175"/>
      <c r="AM619" s="176"/>
      <c r="AN619" s="176"/>
      <c r="AO619" s="177"/>
      <c r="AP619" s="178"/>
      <c r="AQ619" s="178"/>
      <c r="AR619" s="178"/>
      <c r="AS619" s="178"/>
      <c r="AT619" s="178"/>
      <c r="AU619" s="178"/>
      <c r="AV619" s="178"/>
      <c r="AW619" s="178"/>
      <c r="AX619" s="178"/>
      <c r="AY619">
        <f>COUNTA($C$619)</f>
        <v>0</v>
      </c>
    </row>
    <row r="620" spans="1:51" ht="30" hidden="1" customHeight="1" x14ac:dyDescent="0.15">
      <c r="A620" s="162">
        <v>11</v>
      </c>
      <c r="B620" s="162">
        <v>1</v>
      </c>
      <c r="C620" s="187"/>
      <c r="D620" s="187"/>
      <c r="E620" s="187"/>
      <c r="F620" s="187"/>
      <c r="G620" s="187"/>
      <c r="H620" s="187"/>
      <c r="I620" s="187"/>
      <c r="J620" s="165"/>
      <c r="K620" s="166"/>
      <c r="L620" s="166"/>
      <c r="M620" s="166"/>
      <c r="N620" s="166"/>
      <c r="O620" s="166"/>
      <c r="P620" s="167"/>
      <c r="Q620" s="167"/>
      <c r="R620" s="167"/>
      <c r="S620" s="167"/>
      <c r="T620" s="167"/>
      <c r="U620" s="167"/>
      <c r="V620" s="167"/>
      <c r="W620" s="167"/>
      <c r="X620" s="167"/>
      <c r="Y620" s="168"/>
      <c r="Z620" s="169"/>
      <c r="AA620" s="169"/>
      <c r="AB620" s="170"/>
      <c r="AC620" s="171"/>
      <c r="AD620" s="172"/>
      <c r="AE620" s="172"/>
      <c r="AF620" s="172"/>
      <c r="AG620" s="172"/>
      <c r="AH620" s="173"/>
      <c r="AI620" s="174"/>
      <c r="AJ620" s="174"/>
      <c r="AK620" s="174"/>
      <c r="AL620" s="175"/>
      <c r="AM620" s="176"/>
      <c r="AN620" s="176"/>
      <c r="AO620" s="177"/>
      <c r="AP620" s="178"/>
      <c r="AQ620" s="178"/>
      <c r="AR620" s="178"/>
      <c r="AS620" s="178"/>
      <c r="AT620" s="178"/>
      <c r="AU620" s="178"/>
      <c r="AV620" s="178"/>
      <c r="AW620" s="178"/>
      <c r="AX620" s="178"/>
      <c r="AY620">
        <f>COUNTA($C$620)</f>
        <v>0</v>
      </c>
    </row>
    <row r="621" spans="1:51" ht="30" hidden="1" customHeight="1" x14ac:dyDescent="0.15">
      <c r="A621" s="162">
        <v>12</v>
      </c>
      <c r="B621" s="162">
        <v>1</v>
      </c>
      <c r="C621" s="187"/>
      <c r="D621" s="187"/>
      <c r="E621" s="187"/>
      <c r="F621" s="187"/>
      <c r="G621" s="187"/>
      <c r="H621" s="187"/>
      <c r="I621" s="187"/>
      <c r="J621" s="165"/>
      <c r="K621" s="166"/>
      <c r="L621" s="166"/>
      <c r="M621" s="166"/>
      <c r="N621" s="166"/>
      <c r="O621" s="166"/>
      <c r="P621" s="167"/>
      <c r="Q621" s="167"/>
      <c r="R621" s="167"/>
      <c r="S621" s="167"/>
      <c r="T621" s="167"/>
      <c r="U621" s="167"/>
      <c r="V621" s="167"/>
      <c r="W621" s="167"/>
      <c r="X621" s="167"/>
      <c r="Y621" s="168"/>
      <c r="Z621" s="169"/>
      <c r="AA621" s="169"/>
      <c r="AB621" s="170"/>
      <c r="AC621" s="171"/>
      <c r="AD621" s="172"/>
      <c r="AE621" s="172"/>
      <c r="AF621" s="172"/>
      <c r="AG621" s="172"/>
      <c r="AH621" s="173"/>
      <c r="AI621" s="174"/>
      <c r="AJ621" s="174"/>
      <c r="AK621" s="174"/>
      <c r="AL621" s="175"/>
      <c r="AM621" s="176"/>
      <c r="AN621" s="176"/>
      <c r="AO621" s="177"/>
      <c r="AP621" s="178"/>
      <c r="AQ621" s="178"/>
      <c r="AR621" s="178"/>
      <c r="AS621" s="178"/>
      <c r="AT621" s="178"/>
      <c r="AU621" s="178"/>
      <c r="AV621" s="178"/>
      <c r="AW621" s="178"/>
      <c r="AX621" s="178"/>
      <c r="AY621">
        <f>COUNTA($C$621)</f>
        <v>0</v>
      </c>
    </row>
    <row r="622" spans="1:51" ht="30" hidden="1" customHeight="1" x14ac:dyDescent="0.15">
      <c r="A622" s="162">
        <v>13</v>
      </c>
      <c r="B622" s="162">
        <v>1</v>
      </c>
      <c r="C622" s="187"/>
      <c r="D622" s="187"/>
      <c r="E622" s="187"/>
      <c r="F622" s="187"/>
      <c r="G622" s="187"/>
      <c r="H622" s="187"/>
      <c r="I622" s="187"/>
      <c r="J622" s="165"/>
      <c r="K622" s="166"/>
      <c r="L622" s="166"/>
      <c r="M622" s="166"/>
      <c r="N622" s="166"/>
      <c r="O622" s="166"/>
      <c r="P622" s="167"/>
      <c r="Q622" s="167"/>
      <c r="R622" s="167"/>
      <c r="S622" s="167"/>
      <c r="T622" s="167"/>
      <c r="U622" s="167"/>
      <c r="V622" s="167"/>
      <c r="W622" s="167"/>
      <c r="X622" s="167"/>
      <c r="Y622" s="168"/>
      <c r="Z622" s="169"/>
      <c r="AA622" s="169"/>
      <c r="AB622" s="170"/>
      <c r="AC622" s="171"/>
      <c r="AD622" s="172"/>
      <c r="AE622" s="172"/>
      <c r="AF622" s="172"/>
      <c r="AG622" s="172"/>
      <c r="AH622" s="173"/>
      <c r="AI622" s="174"/>
      <c r="AJ622" s="174"/>
      <c r="AK622" s="174"/>
      <c r="AL622" s="175"/>
      <c r="AM622" s="176"/>
      <c r="AN622" s="176"/>
      <c r="AO622" s="177"/>
      <c r="AP622" s="178"/>
      <c r="AQ622" s="178"/>
      <c r="AR622" s="178"/>
      <c r="AS622" s="178"/>
      <c r="AT622" s="178"/>
      <c r="AU622" s="178"/>
      <c r="AV622" s="178"/>
      <c r="AW622" s="178"/>
      <c r="AX622" s="178"/>
      <c r="AY622">
        <f>COUNTA($C$622)</f>
        <v>0</v>
      </c>
    </row>
    <row r="623" spans="1:51" ht="30" hidden="1" customHeight="1" x14ac:dyDescent="0.15">
      <c r="A623" s="162">
        <v>14</v>
      </c>
      <c r="B623" s="162">
        <v>1</v>
      </c>
      <c r="C623" s="187"/>
      <c r="D623" s="187"/>
      <c r="E623" s="187"/>
      <c r="F623" s="187"/>
      <c r="G623" s="187"/>
      <c r="H623" s="187"/>
      <c r="I623" s="187"/>
      <c r="J623" s="165"/>
      <c r="K623" s="166"/>
      <c r="L623" s="166"/>
      <c r="M623" s="166"/>
      <c r="N623" s="166"/>
      <c r="O623" s="166"/>
      <c r="P623" s="167"/>
      <c r="Q623" s="167"/>
      <c r="R623" s="167"/>
      <c r="S623" s="167"/>
      <c r="T623" s="167"/>
      <c r="U623" s="167"/>
      <c r="V623" s="167"/>
      <c r="W623" s="167"/>
      <c r="X623" s="167"/>
      <c r="Y623" s="168"/>
      <c r="Z623" s="169"/>
      <c r="AA623" s="169"/>
      <c r="AB623" s="170"/>
      <c r="AC623" s="171"/>
      <c r="AD623" s="172"/>
      <c r="AE623" s="172"/>
      <c r="AF623" s="172"/>
      <c r="AG623" s="172"/>
      <c r="AH623" s="173"/>
      <c r="AI623" s="174"/>
      <c r="AJ623" s="174"/>
      <c r="AK623" s="174"/>
      <c r="AL623" s="175"/>
      <c r="AM623" s="176"/>
      <c r="AN623" s="176"/>
      <c r="AO623" s="177"/>
      <c r="AP623" s="178"/>
      <c r="AQ623" s="178"/>
      <c r="AR623" s="178"/>
      <c r="AS623" s="178"/>
      <c r="AT623" s="178"/>
      <c r="AU623" s="178"/>
      <c r="AV623" s="178"/>
      <c r="AW623" s="178"/>
      <c r="AX623" s="178"/>
      <c r="AY623">
        <f>COUNTA($C$623)</f>
        <v>0</v>
      </c>
    </row>
    <row r="624" spans="1:51" ht="30" hidden="1" customHeight="1" x14ac:dyDescent="0.15">
      <c r="A624" s="162">
        <v>15</v>
      </c>
      <c r="B624" s="162">
        <v>1</v>
      </c>
      <c r="C624" s="187"/>
      <c r="D624" s="187"/>
      <c r="E624" s="187"/>
      <c r="F624" s="187"/>
      <c r="G624" s="187"/>
      <c r="H624" s="187"/>
      <c r="I624" s="187"/>
      <c r="J624" s="165"/>
      <c r="K624" s="166"/>
      <c r="L624" s="166"/>
      <c r="M624" s="166"/>
      <c r="N624" s="166"/>
      <c r="O624" s="166"/>
      <c r="P624" s="167"/>
      <c r="Q624" s="167"/>
      <c r="R624" s="167"/>
      <c r="S624" s="167"/>
      <c r="T624" s="167"/>
      <c r="U624" s="167"/>
      <c r="V624" s="167"/>
      <c r="W624" s="167"/>
      <c r="X624" s="167"/>
      <c r="Y624" s="168"/>
      <c r="Z624" s="169"/>
      <c r="AA624" s="169"/>
      <c r="AB624" s="170"/>
      <c r="AC624" s="171"/>
      <c r="AD624" s="172"/>
      <c r="AE624" s="172"/>
      <c r="AF624" s="172"/>
      <c r="AG624" s="172"/>
      <c r="AH624" s="173"/>
      <c r="AI624" s="174"/>
      <c r="AJ624" s="174"/>
      <c r="AK624" s="174"/>
      <c r="AL624" s="175"/>
      <c r="AM624" s="176"/>
      <c r="AN624" s="176"/>
      <c r="AO624" s="177"/>
      <c r="AP624" s="178"/>
      <c r="AQ624" s="178"/>
      <c r="AR624" s="178"/>
      <c r="AS624" s="178"/>
      <c r="AT624" s="178"/>
      <c r="AU624" s="178"/>
      <c r="AV624" s="178"/>
      <c r="AW624" s="178"/>
      <c r="AX624" s="178"/>
      <c r="AY624">
        <f>COUNTA($C$624)</f>
        <v>0</v>
      </c>
    </row>
    <row r="625" spans="1:51" ht="30" hidden="1" customHeight="1" x14ac:dyDescent="0.15">
      <c r="A625" s="162">
        <v>16</v>
      </c>
      <c r="B625" s="162">
        <v>1</v>
      </c>
      <c r="C625" s="187"/>
      <c r="D625" s="187"/>
      <c r="E625" s="187"/>
      <c r="F625" s="187"/>
      <c r="G625" s="187"/>
      <c r="H625" s="187"/>
      <c r="I625" s="187"/>
      <c r="J625" s="165"/>
      <c r="K625" s="166"/>
      <c r="L625" s="166"/>
      <c r="M625" s="166"/>
      <c r="N625" s="166"/>
      <c r="O625" s="166"/>
      <c r="P625" s="167"/>
      <c r="Q625" s="167"/>
      <c r="R625" s="167"/>
      <c r="S625" s="167"/>
      <c r="T625" s="167"/>
      <c r="U625" s="167"/>
      <c r="V625" s="167"/>
      <c r="W625" s="167"/>
      <c r="X625" s="167"/>
      <c r="Y625" s="168"/>
      <c r="Z625" s="169"/>
      <c r="AA625" s="169"/>
      <c r="AB625" s="170"/>
      <c r="AC625" s="171"/>
      <c r="AD625" s="172"/>
      <c r="AE625" s="172"/>
      <c r="AF625" s="172"/>
      <c r="AG625" s="172"/>
      <c r="AH625" s="173"/>
      <c r="AI625" s="174"/>
      <c r="AJ625" s="174"/>
      <c r="AK625" s="174"/>
      <c r="AL625" s="175"/>
      <c r="AM625" s="176"/>
      <c r="AN625" s="176"/>
      <c r="AO625" s="177"/>
      <c r="AP625" s="178"/>
      <c r="AQ625" s="178"/>
      <c r="AR625" s="178"/>
      <c r="AS625" s="178"/>
      <c r="AT625" s="178"/>
      <c r="AU625" s="178"/>
      <c r="AV625" s="178"/>
      <c r="AW625" s="178"/>
      <c r="AX625" s="178"/>
      <c r="AY625">
        <f>COUNTA($C$625)</f>
        <v>0</v>
      </c>
    </row>
    <row r="626" spans="1:51" s="139" customFormat="1" ht="30" hidden="1" customHeight="1" x14ac:dyDescent="0.15">
      <c r="A626" s="162">
        <v>17</v>
      </c>
      <c r="B626" s="162">
        <v>1</v>
      </c>
      <c r="C626" s="187"/>
      <c r="D626" s="187"/>
      <c r="E626" s="187"/>
      <c r="F626" s="187"/>
      <c r="G626" s="187"/>
      <c r="H626" s="187"/>
      <c r="I626" s="187"/>
      <c r="J626" s="165"/>
      <c r="K626" s="166"/>
      <c r="L626" s="166"/>
      <c r="M626" s="166"/>
      <c r="N626" s="166"/>
      <c r="O626" s="166"/>
      <c r="P626" s="167"/>
      <c r="Q626" s="167"/>
      <c r="R626" s="167"/>
      <c r="S626" s="167"/>
      <c r="T626" s="167"/>
      <c r="U626" s="167"/>
      <c r="V626" s="167"/>
      <c r="W626" s="167"/>
      <c r="X626" s="167"/>
      <c r="Y626" s="168"/>
      <c r="Z626" s="169"/>
      <c r="AA626" s="169"/>
      <c r="AB626" s="170"/>
      <c r="AC626" s="171"/>
      <c r="AD626" s="172"/>
      <c r="AE626" s="172"/>
      <c r="AF626" s="172"/>
      <c r="AG626" s="172"/>
      <c r="AH626" s="173"/>
      <c r="AI626" s="174"/>
      <c r="AJ626" s="174"/>
      <c r="AK626" s="174"/>
      <c r="AL626" s="175"/>
      <c r="AM626" s="176"/>
      <c r="AN626" s="176"/>
      <c r="AO626" s="177"/>
      <c r="AP626" s="178"/>
      <c r="AQ626" s="178"/>
      <c r="AR626" s="178"/>
      <c r="AS626" s="178"/>
      <c r="AT626" s="178"/>
      <c r="AU626" s="178"/>
      <c r="AV626" s="178"/>
      <c r="AW626" s="178"/>
      <c r="AX626" s="178"/>
      <c r="AY626">
        <f>COUNTA($C$626)</f>
        <v>0</v>
      </c>
    </row>
    <row r="627" spans="1:51" ht="30" hidden="1" customHeight="1" x14ac:dyDescent="0.15">
      <c r="A627" s="162">
        <v>18</v>
      </c>
      <c r="B627" s="162">
        <v>1</v>
      </c>
      <c r="C627" s="187"/>
      <c r="D627" s="187"/>
      <c r="E627" s="187"/>
      <c r="F627" s="187"/>
      <c r="G627" s="187"/>
      <c r="H627" s="187"/>
      <c r="I627" s="187"/>
      <c r="J627" s="165"/>
      <c r="K627" s="166"/>
      <c r="L627" s="166"/>
      <c r="M627" s="166"/>
      <c r="N627" s="166"/>
      <c r="O627" s="166"/>
      <c r="P627" s="167"/>
      <c r="Q627" s="167"/>
      <c r="R627" s="167"/>
      <c r="S627" s="167"/>
      <c r="T627" s="167"/>
      <c r="U627" s="167"/>
      <c r="V627" s="167"/>
      <c r="W627" s="167"/>
      <c r="X627" s="167"/>
      <c r="Y627" s="168"/>
      <c r="Z627" s="169"/>
      <c r="AA627" s="169"/>
      <c r="AB627" s="170"/>
      <c r="AC627" s="171"/>
      <c r="AD627" s="172"/>
      <c r="AE627" s="172"/>
      <c r="AF627" s="172"/>
      <c r="AG627" s="172"/>
      <c r="AH627" s="173"/>
      <c r="AI627" s="174"/>
      <c r="AJ627" s="174"/>
      <c r="AK627" s="174"/>
      <c r="AL627" s="175"/>
      <c r="AM627" s="176"/>
      <c r="AN627" s="176"/>
      <c r="AO627" s="177"/>
      <c r="AP627" s="178"/>
      <c r="AQ627" s="178"/>
      <c r="AR627" s="178"/>
      <c r="AS627" s="178"/>
      <c r="AT627" s="178"/>
      <c r="AU627" s="178"/>
      <c r="AV627" s="178"/>
      <c r="AW627" s="178"/>
      <c r="AX627" s="178"/>
      <c r="AY627">
        <f>COUNTA($C$627)</f>
        <v>0</v>
      </c>
    </row>
    <row r="628" spans="1:51" ht="30" hidden="1" customHeight="1" x14ac:dyDescent="0.15">
      <c r="A628" s="162">
        <v>19</v>
      </c>
      <c r="B628" s="162">
        <v>1</v>
      </c>
      <c r="C628" s="187"/>
      <c r="D628" s="187"/>
      <c r="E628" s="187"/>
      <c r="F628" s="187"/>
      <c r="G628" s="187"/>
      <c r="H628" s="187"/>
      <c r="I628" s="187"/>
      <c r="J628" s="165"/>
      <c r="K628" s="166"/>
      <c r="L628" s="166"/>
      <c r="M628" s="166"/>
      <c r="N628" s="166"/>
      <c r="O628" s="166"/>
      <c r="P628" s="167"/>
      <c r="Q628" s="167"/>
      <c r="R628" s="167"/>
      <c r="S628" s="167"/>
      <c r="T628" s="167"/>
      <c r="U628" s="167"/>
      <c r="V628" s="167"/>
      <c r="W628" s="167"/>
      <c r="X628" s="167"/>
      <c r="Y628" s="168"/>
      <c r="Z628" s="169"/>
      <c r="AA628" s="169"/>
      <c r="AB628" s="170"/>
      <c r="AC628" s="171"/>
      <c r="AD628" s="172"/>
      <c r="AE628" s="172"/>
      <c r="AF628" s="172"/>
      <c r="AG628" s="172"/>
      <c r="AH628" s="173"/>
      <c r="AI628" s="174"/>
      <c r="AJ628" s="174"/>
      <c r="AK628" s="174"/>
      <c r="AL628" s="175"/>
      <c r="AM628" s="176"/>
      <c r="AN628" s="176"/>
      <c r="AO628" s="177"/>
      <c r="AP628" s="178"/>
      <c r="AQ628" s="178"/>
      <c r="AR628" s="178"/>
      <c r="AS628" s="178"/>
      <c r="AT628" s="178"/>
      <c r="AU628" s="178"/>
      <c r="AV628" s="178"/>
      <c r="AW628" s="178"/>
      <c r="AX628" s="178"/>
      <c r="AY628">
        <f>COUNTA($C$628)</f>
        <v>0</v>
      </c>
    </row>
    <row r="629" spans="1:51" ht="30" hidden="1" customHeight="1" x14ac:dyDescent="0.15">
      <c r="A629" s="162">
        <v>20</v>
      </c>
      <c r="B629" s="162">
        <v>1</v>
      </c>
      <c r="C629" s="187"/>
      <c r="D629" s="187"/>
      <c r="E629" s="187"/>
      <c r="F629" s="187"/>
      <c r="G629" s="187"/>
      <c r="H629" s="187"/>
      <c r="I629" s="187"/>
      <c r="J629" s="165"/>
      <c r="K629" s="166"/>
      <c r="L629" s="166"/>
      <c r="M629" s="166"/>
      <c r="N629" s="166"/>
      <c r="O629" s="166"/>
      <c r="P629" s="167"/>
      <c r="Q629" s="167"/>
      <c r="R629" s="167"/>
      <c r="S629" s="167"/>
      <c r="T629" s="167"/>
      <c r="U629" s="167"/>
      <c r="V629" s="167"/>
      <c r="W629" s="167"/>
      <c r="X629" s="167"/>
      <c r="Y629" s="168"/>
      <c r="Z629" s="169"/>
      <c r="AA629" s="169"/>
      <c r="AB629" s="170"/>
      <c r="AC629" s="171"/>
      <c r="AD629" s="172"/>
      <c r="AE629" s="172"/>
      <c r="AF629" s="172"/>
      <c r="AG629" s="172"/>
      <c r="AH629" s="173"/>
      <c r="AI629" s="174"/>
      <c r="AJ629" s="174"/>
      <c r="AK629" s="174"/>
      <c r="AL629" s="175"/>
      <c r="AM629" s="176"/>
      <c r="AN629" s="176"/>
      <c r="AO629" s="177"/>
      <c r="AP629" s="178"/>
      <c r="AQ629" s="178"/>
      <c r="AR629" s="178"/>
      <c r="AS629" s="178"/>
      <c r="AT629" s="178"/>
      <c r="AU629" s="178"/>
      <c r="AV629" s="178"/>
      <c r="AW629" s="178"/>
      <c r="AX629" s="178"/>
      <c r="AY629">
        <f>COUNTA($C$629)</f>
        <v>0</v>
      </c>
    </row>
    <row r="630" spans="1:51" ht="30" hidden="1" customHeight="1" x14ac:dyDescent="0.15">
      <c r="A630" s="162">
        <v>21</v>
      </c>
      <c r="B630" s="162">
        <v>1</v>
      </c>
      <c r="C630" s="187"/>
      <c r="D630" s="187"/>
      <c r="E630" s="187"/>
      <c r="F630" s="187"/>
      <c r="G630" s="187"/>
      <c r="H630" s="187"/>
      <c r="I630" s="187"/>
      <c r="J630" s="165"/>
      <c r="K630" s="166"/>
      <c r="L630" s="166"/>
      <c r="M630" s="166"/>
      <c r="N630" s="166"/>
      <c r="O630" s="166"/>
      <c r="P630" s="167"/>
      <c r="Q630" s="167"/>
      <c r="R630" s="167"/>
      <c r="S630" s="167"/>
      <c r="T630" s="167"/>
      <c r="U630" s="167"/>
      <c r="V630" s="167"/>
      <c r="W630" s="167"/>
      <c r="X630" s="167"/>
      <c r="Y630" s="168"/>
      <c r="Z630" s="169"/>
      <c r="AA630" s="169"/>
      <c r="AB630" s="170"/>
      <c r="AC630" s="171"/>
      <c r="AD630" s="172"/>
      <c r="AE630" s="172"/>
      <c r="AF630" s="172"/>
      <c r="AG630" s="172"/>
      <c r="AH630" s="173"/>
      <c r="AI630" s="174"/>
      <c r="AJ630" s="174"/>
      <c r="AK630" s="174"/>
      <c r="AL630" s="175"/>
      <c r="AM630" s="176"/>
      <c r="AN630" s="176"/>
      <c r="AO630" s="177"/>
      <c r="AP630" s="178"/>
      <c r="AQ630" s="178"/>
      <c r="AR630" s="178"/>
      <c r="AS630" s="178"/>
      <c r="AT630" s="178"/>
      <c r="AU630" s="178"/>
      <c r="AV630" s="178"/>
      <c r="AW630" s="178"/>
      <c r="AX630" s="178"/>
      <c r="AY630">
        <f>COUNTA($C$630)</f>
        <v>0</v>
      </c>
    </row>
    <row r="631" spans="1:51" ht="30" hidden="1" customHeight="1" x14ac:dyDescent="0.15">
      <c r="A631" s="162">
        <v>22</v>
      </c>
      <c r="B631" s="162">
        <v>1</v>
      </c>
      <c r="C631" s="187"/>
      <c r="D631" s="187"/>
      <c r="E631" s="187"/>
      <c r="F631" s="187"/>
      <c r="G631" s="187"/>
      <c r="H631" s="187"/>
      <c r="I631" s="187"/>
      <c r="J631" s="165"/>
      <c r="K631" s="166"/>
      <c r="L631" s="166"/>
      <c r="M631" s="166"/>
      <c r="N631" s="166"/>
      <c r="O631" s="166"/>
      <c r="P631" s="167"/>
      <c r="Q631" s="167"/>
      <c r="R631" s="167"/>
      <c r="S631" s="167"/>
      <c r="T631" s="167"/>
      <c r="U631" s="167"/>
      <c r="V631" s="167"/>
      <c r="W631" s="167"/>
      <c r="X631" s="167"/>
      <c r="Y631" s="168"/>
      <c r="Z631" s="169"/>
      <c r="AA631" s="169"/>
      <c r="AB631" s="170"/>
      <c r="AC631" s="171"/>
      <c r="AD631" s="172"/>
      <c r="AE631" s="172"/>
      <c r="AF631" s="172"/>
      <c r="AG631" s="172"/>
      <c r="AH631" s="173"/>
      <c r="AI631" s="174"/>
      <c r="AJ631" s="174"/>
      <c r="AK631" s="174"/>
      <c r="AL631" s="175"/>
      <c r="AM631" s="176"/>
      <c r="AN631" s="176"/>
      <c r="AO631" s="177"/>
      <c r="AP631" s="178"/>
      <c r="AQ631" s="178"/>
      <c r="AR631" s="178"/>
      <c r="AS631" s="178"/>
      <c r="AT631" s="178"/>
      <c r="AU631" s="178"/>
      <c r="AV631" s="178"/>
      <c r="AW631" s="178"/>
      <c r="AX631" s="178"/>
      <c r="AY631">
        <f>COUNTA($C$631)</f>
        <v>0</v>
      </c>
    </row>
    <row r="632" spans="1:51" ht="30" hidden="1" customHeight="1" x14ac:dyDescent="0.15">
      <c r="A632" s="162">
        <v>23</v>
      </c>
      <c r="B632" s="162">
        <v>1</v>
      </c>
      <c r="C632" s="187"/>
      <c r="D632" s="187"/>
      <c r="E632" s="187"/>
      <c r="F632" s="187"/>
      <c r="G632" s="187"/>
      <c r="H632" s="187"/>
      <c r="I632" s="187"/>
      <c r="J632" s="165"/>
      <c r="K632" s="166"/>
      <c r="L632" s="166"/>
      <c r="M632" s="166"/>
      <c r="N632" s="166"/>
      <c r="O632" s="166"/>
      <c r="P632" s="167"/>
      <c r="Q632" s="167"/>
      <c r="R632" s="167"/>
      <c r="S632" s="167"/>
      <c r="T632" s="167"/>
      <c r="U632" s="167"/>
      <c r="V632" s="167"/>
      <c r="W632" s="167"/>
      <c r="X632" s="167"/>
      <c r="Y632" s="168"/>
      <c r="Z632" s="169"/>
      <c r="AA632" s="169"/>
      <c r="AB632" s="170"/>
      <c r="AC632" s="171"/>
      <c r="AD632" s="172"/>
      <c r="AE632" s="172"/>
      <c r="AF632" s="172"/>
      <c r="AG632" s="172"/>
      <c r="AH632" s="173"/>
      <c r="AI632" s="174"/>
      <c r="AJ632" s="174"/>
      <c r="AK632" s="174"/>
      <c r="AL632" s="175"/>
      <c r="AM632" s="176"/>
      <c r="AN632" s="176"/>
      <c r="AO632" s="177"/>
      <c r="AP632" s="178"/>
      <c r="AQ632" s="178"/>
      <c r="AR632" s="178"/>
      <c r="AS632" s="178"/>
      <c r="AT632" s="178"/>
      <c r="AU632" s="178"/>
      <c r="AV632" s="178"/>
      <c r="AW632" s="178"/>
      <c r="AX632" s="178"/>
      <c r="AY632">
        <f>COUNTA($C$632)</f>
        <v>0</v>
      </c>
    </row>
    <row r="633" spans="1:51" ht="30" hidden="1" customHeight="1" x14ac:dyDescent="0.15">
      <c r="A633" s="162">
        <v>24</v>
      </c>
      <c r="B633" s="162">
        <v>1</v>
      </c>
      <c r="C633" s="187"/>
      <c r="D633" s="187"/>
      <c r="E633" s="187"/>
      <c r="F633" s="187"/>
      <c r="G633" s="187"/>
      <c r="H633" s="187"/>
      <c r="I633" s="187"/>
      <c r="J633" s="165"/>
      <c r="K633" s="166"/>
      <c r="L633" s="166"/>
      <c r="M633" s="166"/>
      <c r="N633" s="166"/>
      <c r="O633" s="166"/>
      <c r="P633" s="167"/>
      <c r="Q633" s="167"/>
      <c r="R633" s="167"/>
      <c r="S633" s="167"/>
      <c r="T633" s="167"/>
      <c r="U633" s="167"/>
      <c r="V633" s="167"/>
      <c r="W633" s="167"/>
      <c r="X633" s="167"/>
      <c r="Y633" s="168"/>
      <c r="Z633" s="169"/>
      <c r="AA633" s="169"/>
      <c r="AB633" s="170"/>
      <c r="AC633" s="171"/>
      <c r="AD633" s="172"/>
      <c r="AE633" s="172"/>
      <c r="AF633" s="172"/>
      <c r="AG633" s="172"/>
      <c r="AH633" s="173"/>
      <c r="AI633" s="174"/>
      <c r="AJ633" s="174"/>
      <c r="AK633" s="174"/>
      <c r="AL633" s="175"/>
      <c r="AM633" s="176"/>
      <c r="AN633" s="176"/>
      <c r="AO633" s="177"/>
      <c r="AP633" s="178"/>
      <c r="AQ633" s="178"/>
      <c r="AR633" s="178"/>
      <c r="AS633" s="178"/>
      <c r="AT633" s="178"/>
      <c r="AU633" s="178"/>
      <c r="AV633" s="178"/>
      <c r="AW633" s="178"/>
      <c r="AX633" s="178"/>
      <c r="AY633">
        <f>COUNTA($C$633)</f>
        <v>0</v>
      </c>
    </row>
    <row r="634" spans="1:51" ht="30" hidden="1" customHeight="1" x14ac:dyDescent="0.15">
      <c r="A634" s="162">
        <v>25</v>
      </c>
      <c r="B634" s="162">
        <v>1</v>
      </c>
      <c r="C634" s="187"/>
      <c r="D634" s="187"/>
      <c r="E634" s="187"/>
      <c r="F634" s="187"/>
      <c r="G634" s="187"/>
      <c r="H634" s="187"/>
      <c r="I634" s="187"/>
      <c r="J634" s="165"/>
      <c r="K634" s="166"/>
      <c r="L634" s="166"/>
      <c r="M634" s="166"/>
      <c r="N634" s="166"/>
      <c r="O634" s="166"/>
      <c r="P634" s="167"/>
      <c r="Q634" s="167"/>
      <c r="R634" s="167"/>
      <c r="S634" s="167"/>
      <c r="T634" s="167"/>
      <c r="U634" s="167"/>
      <c r="V634" s="167"/>
      <c r="W634" s="167"/>
      <c r="X634" s="167"/>
      <c r="Y634" s="168"/>
      <c r="Z634" s="169"/>
      <c r="AA634" s="169"/>
      <c r="AB634" s="170"/>
      <c r="AC634" s="171"/>
      <c r="AD634" s="172"/>
      <c r="AE634" s="172"/>
      <c r="AF634" s="172"/>
      <c r="AG634" s="172"/>
      <c r="AH634" s="173"/>
      <c r="AI634" s="174"/>
      <c r="AJ634" s="174"/>
      <c r="AK634" s="174"/>
      <c r="AL634" s="175"/>
      <c r="AM634" s="176"/>
      <c r="AN634" s="176"/>
      <c r="AO634" s="177"/>
      <c r="AP634" s="178"/>
      <c r="AQ634" s="178"/>
      <c r="AR634" s="178"/>
      <c r="AS634" s="178"/>
      <c r="AT634" s="178"/>
      <c r="AU634" s="178"/>
      <c r="AV634" s="178"/>
      <c r="AW634" s="178"/>
      <c r="AX634" s="178"/>
      <c r="AY634">
        <f>COUNTA($C$634)</f>
        <v>0</v>
      </c>
    </row>
    <row r="635" spans="1:51" ht="30" hidden="1" customHeight="1" x14ac:dyDescent="0.15">
      <c r="A635" s="162">
        <v>26</v>
      </c>
      <c r="B635" s="162">
        <v>1</v>
      </c>
      <c r="C635" s="187"/>
      <c r="D635" s="187"/>
      <c r="E635" s="187"/>
      <c r="F635" s="187"/>
      <c r="G635" s="187"/>
      <c r="H635" s="187"/>
      <c r="I635" s="187"/>
      <c r="J635" s="165"/>
      <c r="K635" s="166"/>
      <c r="L635" s="166"/>
      <c r="M635" s="166"/>
      <c r="N635" s="166"/>
      <c r="O635" s="166"/>
      <c r="P635" s="167"/>
      <c r="Q635" s="167"/>
      <c r="R635" s="167"/>
      <c r="S635" s="167"/>
      <c r="T635" s="167"/>
      <c r="U635" s="167"/>
      <c r="V635" s="167"/>
      <c r="W635" s="167"/>
      <c r="X635" s="167"/>
      <c r="Y635" s="168"/>
      <c r="Z635" s="169"/>
      <c r="AA635" s="169"/>
      <c r="AB635" s="170"/>
      <c r="AC635" s="171"/>
      <c r="AD635" s="172"/>
      <c r="AE635" s="172"/>
      <c r="AF635" s="172"/>
      <c r="AG635" s="172"/>
      <c r="AH635" s="173"/>
      <c r="AI635" s="174"/>
      <c r="AJ635" s="174"/>
      <c r="AK635" s="174"/>
      <c r="AL635" s="175"/>
      <c r="AM635" s="176"/>
      <c r="AN635" s="176"/>
      <c r="AO635" s="177"/>
      <c r="AP635" s="178"/>
      <c r="AQ635" s="178"/>
      <c r="AR635" s="178"/>
      <c r="AS635" s="178"/>
      <c r="AT635" s="178"/>
      <c r="AU635" s="178"/>
      <c r="AV635" s="178"/>
      <c r="AW635" s="178"/>
      <c r="AX635" s="178"/>
      <c r="AY635">
        <f>COUNTA($C$635)</f>
        <v>0</v>
      </c>
    </row>
    <row r="636" spans="1:51" ht="30" hidden="1" customHeight="1" x14ac:dyDescent="0.15">
      <c r="A636" s="162">
        <v>27</v>
      </c>
      <c r="B636" s="162">
        <v>1</v>
      </c>
      <c r="C636" s="187"/>
      <c r="D636" s="187"/>
      <c r="E636" s="187"/>
      <c r="F636" s="187"/>
      <c r="G636" s="187"/>
      <c r="H636" s="187"/>
      <c r="I636" s="187"/>
      <c r="J636" s="165"/>
      <c r="K636" s="166"/>
      <c r="L636" s="166"/>
      <c r="M636" s="166"/>
      <c r="N636" s="166"/>
      <c r="O636" s="166"/>
      <c r="P636" s="167"/>
      <c r="Q636" s="167"/>
      <c r="R636" s="167"/>
      <c r="S636" s="167"/>
      <c r="T636" s="167"/>
      <c r="U636" s="167"/>
      <c r="V636" s="167"/>
      <c r="W636" s="167"/>
      <c r="X636" s="167"/>
      <c r="Y636" s="168"/>
      <c r="Z636" s="169"/>
      <c r="AA636" s="169"/>
      <c r="AB636" s="170"/>
      <c r="AC636" s="171"/>
      <c r="AD636" s="172"/>
      <c r="AE636" s="172"/>
      <c r="AF636" s="172"/>
      <c r="AG636" s="172"/>
      <c r="AH636" s="173"/>
      <c r="AI636" s="174"/>
      <c r="AJ636" s="174"/>
      <c r="AK636" s="174"/>
      <c r="AL636" s="175"/>
      <c r="AM636" s="176"/>
      <c r="AN636" s="176"/>
      <c r="AO636" s="177"/>
      <c r="AP636" s="178"/>
      <c r="AQ636" s="178"/>
      <c r="AR636" s="178"/>
      <c r="AS636" s="178"/>
      <c r="AT636" s="178"/>
      <c r="AU636" s="178"/>
      <c r="AV636" s="178"/>
      <c r="AW636" s="178"/>
      <c r="AX636" s="178"/>
      <c r="AY636">
        <f>COUNTA($C$636)</f>
        <v>0</v>
      </c>
    </row>
    <row r="637" spans="1:51" ht="30" hidden="1" customHeight="1" x14ac:dyDescent="0.15">
      <c r="A637" s="162">
        <v>28</v>
      </c>
      <c r="B637" s="162">
        <v>1</v>
      </c>
      <c r="C637" s="187"/>
      <c r="D637" s="187"/>
      <c r="E637" s="187"/>
      <c r="F637" s="187"/>
      <c r="G637" s="187"/>
      <c r="H637" s="187"/>
      <c r="I637" s="187"/>
      <c r="J637" s="165"/>
      <c r="K637" s="166"/>
      <c r="L637" s="166"/>
      <c r="M637" s="166"/>
      <c r="N637" s="166"/>
      <c r="O637" s="166"/>
      <c r="P637" s="167"/>
      <c r="Q637" s="167"/>
      <c r="R637" s="167"/>
      <c r="S637" s="167"/>
      <c r="T637" s="167"/>
      <c r="U637" s="167"/>
      <c r="V637" s="167"/>
      <c r="W637" s="167"/>
      <c r="X637" s="167"/>
      <c r="Y637" s="168"/>
      <c r="Z637" s="169"/>
      <c r="AA637" s="169"/>
      <c r="AB637" s="170"/>
      <c r="AC637" s="171"/>
      <c r="AD637" s="172"/>
      <c r="AE637" s="172"/>
      <c r="AF637" s="172"/>
      <c r="AG637" s="172"/>
      <c r="AH637" s="173"/>
      <c r="AI637" s="174"/>
      <c r="AJ637" s="174"/>
      <c r="AK637" s="174"/>
      <c r="AL637" s="175"/>
      <c r="AM637" s="176"/>
      <c r="AN637" s="176"/>
      <c r="AO637" s="177"/>
      <c r="AP637" s="178"/>
      <c r="AQ637" s="178"/>
      <c r="AR637" s="178"/>
      <c r="AS637" s="178"/>
      <c r="AT637" s="178"/>
      <c r="AU637" s="178"/>
      <c r="AV637" s="178"/>
      <c r="AW637" s="178"/>
      <c r="AX637" s="178"/>
      <c r="AY637">
        <f>COUNTA($C$637)</f>
        <v>0</v>
      </c>
    </row>
    <row r="638" spans="1:51" ht="30" hidden="1" customHeight="1" x14ac:dyDescent="0.15">
      <c r="A638" s="162">
        <v>29</v>
      </c>
      <c r="B638" s="162">
        <v>1</v>
      </c>
      <c r="C638" s="187"/>
      <c r="D638" s="187"/>
      <c r="E638" s="187"/>
      <c r="F638" s="187"/>
      <c r="G638" s="187"/>
      <c r="H638" s="187"/>
      <c r="I638" s="187"/>
      <c r="J638" s="165"/>
      <c r="K638" s="166"/>
      <c r="L638" s="166"/>
      <c r="M638" s="166"/>
      <c r="N638" s="166"/>
      <c r="O638" s="166"/>
      <c r="P638" s="167"/>
      <c r="Q638" s="167"/>
      <c r="R638" s="167"/>
      <c r="S638" s="167"/>
      <c r="T638" s="167"/>
      <c r="U638" s="167"/>
      <c r="V638" s="167"/>
      <c r="W638" s="167"/>
      <c r="X638" s="167"/>
      <c r="Y638" s="168"/>
      <c r="Z638" s="169"/>
      <c r="AA638" s="169"/>
      <c r="AB638" s="170"/>
      <c r="AC638" s="171"/>
      <c r="AD638" s="172"/>
      <c r="AE638" s="172"/>
      <c r="AF638" s="172"/>
      <c r="AG638" s="172"/>
      <c r="AH638" s="173"/>
      <c r="AI638" s="174"/>
      <c r="AJ638" s="174"/>
      <c r="AK638" s="174"/>
      <c r="AL638" s="175"/>
      <c r="AM638" s="176"/>
      <c r="AN638" s="176"/>
      <c r="AO638" s="177"/>
      <c r="AP638" s="178"/>
      <c r="AQ638" s="178"/>
      <c r="AR638" s="178"/>
      <c r="AS638" s="178"/>
      <c r="AT638" s="178"/>
      <c r="AU638" s="178"/>
      <c r="AV638" s="178"/>
      <c r="AW638" s="178"/>
      <c r="AX638" s="178"/>
      <c r="AY638">
        <f>COUNTA($C$638)</f>
        <v>0</v>
      </c>
    </row>
    <row r="639" spans="1:51" ht="30" hidden="1" customHeight="1" x14ac:dyDescent="0.15">
      <c r="A639" s="162">
        <v>30</v>
      </c>
      <c r="B639" s="162">
        <v>1</v>
      </c>
      <c r="C639" s="187"/>
      <c r="D639" s="187"/>
      <c r="E639" s="187"/>
      <c r="F639" s="187"/>
      <c r="G639" s="187"/>
      <c r="H639" s="187"/>
      <c r="I639" s="187"/>
      <c r="J639" s="165"/>
      <c r="K639" s="166"/>
      <c r="L639" s="166"/>
      <c r="M639" s="166"/>
      <c r="N639" s="166"/>
      <c r="O639" s="166"/>
      <c r="P639" s="167"/>
      <c r="Q639" s="167"/>
      <c r="R639" s="167"/>
      <c r="S639" s="167"/>
      <c r="T639" s="167"/>
      <c r="U639" s="167"/>
      <c r="V639" s="167"/>
      <c r="W639" s="167"/>
      <c r="X639" s="167"/>
      <c r="Y639" s="168"/>
      <c r="Z639" s="169"/>
      <c r="AA639" s="169"/>
      <c r="AB639" s="170"/>
      <c r="AC639" s="171"/>
      <c r="AD639" s="172"/>
      <c r="AE639" s="172"/>
      <c r="AF639" s="172"/>
      <c r="AG639" s="172"/>
      <c r="AH639" s="173"/>
      <c r="AI639" s="174"/>
      <c r="AJ639" s="174"/>
      <c r="AK639" s="174"/>
      <c r="AL639" s="175"/>
      <c r="AM639" s="176"/>
      <c r="AN639" s="176"/>
      <c r="AO639" s="177"/>
      <c r="AP639" s="178"/>
      <c r="AQ639" s="178"/>
      <c r="AR639" s="178"/>
      <c r="AS639" s="178"/>
      <c r="AT639" s="178"/>
      <c r="AU639" s="178"/>
      <c r="AV639" s="178"/>
      <c r="AW639" s="178"/>
      <c r="AX639" s="178"/>
      <c r="AY639">
        <f>COUNTA($C$639)</f>
        <v>0</v>
      </c>
    </row>
    <row r="640" spans="1:51" ht="24.75" hidden="1" customHeight="1" x14ac:dyDescent="0.15">
      <c r="A640" s="49"/>
      <c r="B640" s="49"/>
      <c r="C640" s="49"/>
      <c r="D640" s="49"/>
      <c r="E640" s="49"/>
      <c r="F640" s="49"/>
      <c r="G640" s="49"/>
      <c r="H640" s="49"/>
      <c r="I640" s="49"/>
      <c r="J640" s="49"/>
      <c r="K640" s="49"/>
      <c r="L640" s="49"/>
      <c r="M640" s="49"/>
      <c r="N640" s="49"/>
      <c r="O640" s="49"/>
      <c r="P640" s="50"/>
      <c r="Q640" s="50"/>
      <c r="R640" s="50"/>
      <c r="S640" s="50"/>
      <c r="T640" s="50"/>
      <c r="U640" s="50"/>
      <c r="V640" s="50"/>
      <c r="W640" s="50"/>
      <c r="X640" s="50"/>
      <c r="Y640" s="51"/>
      <c r="Z640" s="51"/>
      <c r="AA640" s="51"/>
      <c r="AB640" s="51"/>
      <c r="AC640" s="51"/>
      <c r="AD640" s="51"/>
      <c r="AE640" s="51"/>
      <c r="AF640" s="51"/>
      <c r="AG640" s="51"/>
      <c r="AH640" s="51"/>
      <c r="AI640" s="51"/>
      <c r="AJ640" s="51"/>
      <c r="AK640" s="51"/>
      <c r="AL640" s="51"/>
      <c r="AM640" s="51"/>
      <c r="AN640" s="51"/>
      <c r="AO640" s="51"/>
      <c r="AP640" s="50"/>
      <c r="AQ640" s="50"/>
      <c r="AR640" s="50"/>
      <c r="AS640" s="50"/>
      <c r="AT640" s="50"/>
      <c r="AU640" s="50"/>
      <c r="AV640" s="50"/>
      <c r="AW640" s="50"/>
      <c r="AX640" s="50"/>
      <c r="AY640">
        <f>COUNTA($C$643)</f>
        <v>0</v>
      </c>
    </row>
    <row r="641" spans="1:51" ht="24.75" hidden="1" customHeight="1" x14ac:dyDescent="0.15">
      <c r="A641" s="42"/>
      <c r="B641" s="46" t="s">
        <v>317</v>
      </c>
      <c r="C641" s="42"/>
      <c r="D641" s="42"/>
      <c r="E641" s="42"/>
      <c r="F641" s="42"/>
      <c r="G641" s="42"/>
      <c r="H641" s="42"/>
      <c r="I641" s="42"/>
      <c r="J641" s="42"/>
      <c r="K641" s="42"/>
      <c r="L641" s="42"/>
      <c r="M641" s="42"/>
      <c r="N641" s="42"/>
      <c r="O641" s="42"/>
      <c r="P641" s="47"/>
      <c r="Q641" s="47"/>
      <c r="R641" s="47"/>
      <c r="S641" s="47"/>
      <c r="T641" s="47"/>
      <c r="U641" s="47"/>
      <c r="V641" s="47"/>
      <c r="W641" s="47"/>
      <c r="X641" s="47"/>
      <c r="Y641" s="48"/>
      <c r="Z641" s="48"/>
      <c r="AA641" s="48"/>
      <c r="AB641" s="48"/>
      <c r="AC641" s="48"/>
      <c r="AD641" s="48"/>
      <c r="AE641" s="48"/>
      <c r="AF641" s="48"/>
      <c r="AG641" s="48"/>
      <c r="AH641" s="48"/>
      <c r="AI641" s="48"/>
      <c r="AJ641" s="48"/>
      <c r="AK641" s="48"/>
      <c r="AL641" s="48"/>
      <c r="AM641" s="48"/>
      <c r="AN641" s="48"/>
      <c r="AO641" s="48"/>
      <c r="AP641" s="47"/>
      <c r="AQ641" s="47"/>
      <c r="AR641" s="47"/>
      <c r="AS641" s="47"/>
      <c r="AT641" s="47"/>
      <c r="AU641" s="47"/>
      <c r="AV641" s="47"/>
      <c r="AW641" s="47"/>
      <c r="AX641" s="47"/>
      <c r="AY641">
        <f>$AY$640</f>
        <v>0</v>
      </c>
    </row>
    <row r="642" spans="1:51" ht="59.25" hidden="1" customHeight="1" x14ac:dyDescent="0.15">
      <c r="A642" s="192"/>
      <c r="B642" s="192"/>
      <c r="C642" s="192" t="s">
        <v>252</v>
      </c>
      <c r="D642" s="192"/>
      <c r="E642" s="192"/>
      <c r="F642" s="192"/>
      <c r="G642" s="192"/>
      <c r="H642" s="192"/>
      <c r="I642" s="192"/>
      <c r="J642" s="185" t="s">
        <v>253</v>
      </c>
      <c r="K642" s="193"/>
      <c r="L642" s="193"/>
      <c r="M642" s="193"/>
      <c r="N642" s="193"/>
      <c r="O642" s="193"/>
      <c r="P642" s="194" t="s">
        <v>254</v>
      </c>
      <c r="Q642" s="194"/>
      <c r="R642" s="194"/>
      <c r="S642" s="194"/>
      <c r="T642" s="194"/>
      <c r="U642" s="194"/>
      <c r="V642" s="194"/>
      <c r="W642" s="194"/>
      <c r="X642" s="194"/>
      <c r="Y642" s="195" t="s">
        <v>255</v>
      </c>
      <c r="Z642" s="196"/>
      <c r="AA642" s="196"/>
      <c r="AB642" s="196"/>
      <c r="AC642" s="185" t="s">
        <v>256</v>
      </c>
      <c r="AD642" s="185"/>
      <c r="AE642" s="185"/>
      <c r="AF642" s="185"/>
      <c r="AG642" s="185"/>
      <c r="AH642" s="195" t="s">
        <v>257</v>
      </c>
      <c r="AI642" s="192"/>
      <c r="AJ642" s="192"/>
      <c r="AK642" s="192"/>
      <c r="AL642" s="192" t="s">
        <v>258</v>
      </c>
      <c r="AM642" s="192"/>
      <c r="AN642" s="192"/>
      <c r="AO642" s="197"/>
      <c r="AP642" s="185" t="s">
        <v>259</v>
      </c>
      <c r="AQ642" s="185"/>
      <c r="AR642" s="185"/>
      <c r="AS642" s="185"/>
      <c r="AT642" s="185"/>
      <c r="AU642" s="185"/>
      <c r="AV642" s="185"/>
      <c r="AW642" s="185"/>
      <c r="AX642" s="185"/>
      <c r="AY642">
        <f>$AY$640</f>
        <v>0</v>
      </c>
    </row>
    <row r="643" spans="1:51" ht="30" hidden="1" customHeight="1" x14ac:dyDescent="0.15">
      <c r="A643" s="162">
        <v>1</v>
      </c>
      <c r="B643" s="162">
        <v>1</v>
      </c>
      <c r="C643" s="187"/>
      <c r="D643" s="187"/>
      <c r="E643" s="187"/>
      <c r="F643" s="187"/>
      <c r="G643" s="187"/>
      <c r="H643" s="187"/>
      <c r="I643" s="187"/>
      <c r="J643" s="165"/>
      <c r="K643" s="166"/>
      <c r="L643" s="166"/>
      <c r="M643" s="166"/>
      <c r="N643" s="166"/>
      <c r="O643" s="166"/>
      <c r="P643" s="167"/>
      <c r="Q643" s="167"/>
      <c r="R643" s="167"/>
      <c r="S643" s="167"/>
      <c r="T643" s="167"/>
      <c r="U643" s="167"/>
      <c r="V643" s="167"/>
      <c r="W643" s="167"/>
      <c r="X643" s="167"/>
      <c r="Y643" s="168"/>
      <c r="Z643" s="169"/>
      <c r="AA643" s="169"/>
      <c r="AB643" s="170"/>
      <c r="AC643" s="171"/>
      <c r="AD643" s="172"/>
      <c r="AE643" s="172"/>
      <c r="AF643" s="172"/>
      <c r="AG643" s="172"/>
      <c r="AH643" s="190"/>
      <c r="AI643" s="191"/>
      <c r="AJ643" s="191"/>
      <c r="AK643" s="191"/>
      <c r="AL643" s="175"/>
      <c r="AM643" s="176"/>
      <c r="AN643" s="176"/>
      <c r="AO643" s="177"/>
      <c r="AP643" s="178"/>
      <c r="AQ643" s="178"/>
      <c r="AR643" s="178"/>
      <c r="AS643" s="178"/>
      <c r="AT643" s="178"/>
      <c r="AU643" s="178"/>
      <c r="AV643" s="178"/>
      <c r="AW643" s="178"/>
      <c r="AX643" s="178"/>
      <c r="AY643">
        <f>$AY$640</f>
        <v>0</v>
      </c>
    </row>
    <row r="644" spans="1:51" ht="30" hidden="1" customHeight="1" x14ac:dyDescent="0.15">
      <c r="A644" s="162">
        <v>2</v>
      </c>
      <c r="B644" s="162">
        <v>1</v>
      </c>
      <c r="C644" s="187"/>
      <c r="D644" s="187"/>
      <c r="E644" s="187"/>
      <c r="F644" s="187"/>
      <c r="G644" s="187"/>
      <c r="H644" s="187"/>
      <c r="I644" s="187"/>
      <c r="J644" s="165"/>
      <c r="K644" s="166"/>
      <c r="L644" s="166"/>
      <c r="M644" s="166"/>
      <c r="N644" s="166"/>
      <c r="O644" s="166"/>
      <c r="P644" s="167"/>
      <c r="Q644" s="167"/>
      <c r="R644" s="167"/>
      <c r="S644" s="167"/>
      <c r="T644" s="167"/>
      <c r="U644" s="167"/>
      <c r="V644" s="167"/>
      <c r="W644" s="167"/>
      <c r="X644" s="167"/>
      <c r="Y644" s="168"/>
      <c r="Z644" s="169"/>
      <c r="AA644" s="169"/>
      <c r="AB644" s="170"/>
      <c r="AC644" s="171"/>
      <c r="AD644" s="172"/>
      <c r="AE644" s="172"/>
      <c r="AF644" s="172"/>
      <c r="AG644" s="172"/>
      <c r="AH644" s="190"/>
      <c r="AI644" s="191"/>
      <c r="AJ644" s="191"/>
      <c r="AK644" s="191"/>
      <c r="AL644" s="175"/>
      <c r="AM644" s="176"/>
      <c r="AN644" s="176"/>
      <c r="AO644" s="177"/>
      <c r="AP644" s="178"/>
      <c r="AQ644" s="178"/>
      <c r="AR644" s="178"/>
      <c r="AS644" s="178"/>
      <c r="AT644" s="178"/>
      <c r="AU644" s="178"/>
      <c r="AV644" s="178"/>
      <c r="AW644" s="178"/>
      <c r="AX644" s="178"/>
      <c r="AY644">
        <f>COUNTA($C$644)</f>
        <v>0</v>
      </c>
    </row>
    <row r="645" spans="1:51" ht="30" hidden="1" customHeight="1" x14ac:dyDescent="0.15">
      <c r="A645" s="162">
        <v>3</v>
      </c>
      <c r="B645" s="162">
        <v>1</v>
      </c>
      <c r="C645" s="188"/>
      <c r="D645" s="187"/>
      <c r="E645" s="187"/>
      <c r="F645" s="187"/>
      <c r="G645" s="187"/>
      <c r="H645" s="187"/>
      <c r="I645" s="187"/>
      <c r="J645" s="165"/>
      <c r="K645" s="166"/>
      <c r="L645" s="166"/>
      <c r="M645" s="166"/>
      <c r="N645" s="166"/>
      <c r="O645" s="166"/>
      <c r="P645" s="189"/>
      <c r="Q645" s="167"/>
      <c r="R645" s="167"/>
      <c r="S645" s="167"/>
      <c r="T645" s="167"/>
      <c r="U645" s="167"/>
      <c r="V645" s="167"/>
      <c r="W645" s="167"/>
      <c r="X645" s="167"/>
      <c r="Y645" s="168"/>
      <c r="Z645" s="169"/>
      <c r="AA645" s="169"/>
      <c r="AB645" s="170"/>
      <c r="AC645" s="171"/>
      <c r="AD645" s="172"/>
      <c r="AE645" s="172"/>
      <c r="AF645" s="172"/>
      <c r="AG645" s="172"/>
      <c r="AH645" s="173"/>
      <c r="AI645" s="174"/>
      <c r="AJ645" s="174"/>
      <c r="AK645" s="174"/>
      <c r="AL645" s="175"/>
      <c r="AM645" s="176"/>
      <c r="AN645" s="176"/>
      <c r="AO645" s="177"/>
      <c r="AP645" s="178"/>
      <c r="AQ645" s="178"/>
      <c r="AR645" s="178"/>
      <c r="AS645" s="178"/>
      <c r="AT645" s="178"/>
      <c r="AU645" s="178"/>
      <c r="AV645" s="178"/>
      <c r="AW645" s="178"/>
      <c r="AX645" s="178"/>
      <c r="AY645">
        <f>COUNTA($C$645)</f>
        <v>0</v>
      </c>
    </row>
    <row r="646" spans="1:51" ht="30" hidden="1" customHeight="1" x14ac:dyDescent="0.15">
      <c r="A646" s="162">
        <v>4</v>
      </c>
      <c r="B646" s="162">
        <v>1</v>
      </c>
      <c r="C646" s="188"/>
      <c r="D646" s="187"/>
      <c r="E646" s="187"/>
      <c r="F646" s="187"/>
      <c r="G646" s="187"/>
      <c r="H646" s="187"/>
      <c r="I646" s="187"/>
      <c r="J646" s="165"/>
      <c r="K646" s="166"/>
      <c r="L646" s="166"/>
      <c r="M646" s="166"/>
      <c r="N646" s="166"/>
      <c r="O646" s="166"/>
      <c r="P646" s="189"/>
      <c r="Q646" s="167"/>
      <c r="R646" s="167"/>
      <c r="S646" s="167"/>
      <c r="T646" s="167"/>
      <c r="U646" s="167"/>
      <c r="V646" s="167"/>
      <c r="W646" s="167"/>
      <c r="X646" s="167"/>
      <c r="Y646" s="168"/>
      <c r="Z646" s="169"/>
      <c r="AA646" s="169"/>
      <c r="AB646" s="170"/>
      <c r="AC646" s="171"/>
      <c r="AD646" s="172"/>
      <c r="AE646" s="172"/>
      <c r="AF646" s="172"/>
      <c r="AG646" s="172"/>
      <c r="AH646" s="173"/>
      <c r="AI646" s="174"/>
      <c r="AJ646" s="174"/>
      <c r="AK646" s="174"/>
      <c r="AL646" s="175"/>
      <c r="AM646" s="176"/>
      <c r="AN646" s="176"/>
      <c r="AO646" s="177"/>
      <c r="AP646" s="178"/>
      <c r="AQ646" s="178"/>
      <c r="AR646" s="178"/>
      <c r="AS646" s="178"/>
      <c r="AT646" s="178"/>
      <c r="AU646" s="178"/>
      <c r="AV646" s="178"/>
      <c r="AW646" s="178"/>
      <c r="AX646" s="178"/>
      <c r="AY646">
        <f>COUNTA($C$646)</f>
        <v>0</v>
      </c>
    </row>
    <row r="647" spans="1:51" ht="30" hidden="1" customHeight="1" x14ac:dyDescent="0.15">
      <c r="A647" s="162">
        <v>5</v>
      </c>
      <c r="B647" s="162">
        <v>1</v>
      </c>
      <c r="C647" s="187"/>
      <c r="D647" s="187"/>
      <c r="E647" s="187"/>
      <c r="F647" s="187"/>
      <c r="G647" s="187"/>
      <c r="H647" s="187"/>
      <c r="I647" s="187"/>
      <c r="J647" s="165"/>
      <c r="K647" s="166"/>
      <c r="L647" s="166"/>
      <c r="M647" s="166"/>
      <c r="N647" s="166"/>
      <c r="O647" s="166"/>
      <c r="P647" s="167"/>
      <c r="Q647" s="167"/>
      <c r="R647" s="167"/>
      <c r="S647" s="167"/>
      <c r="T647" s="167"/>
      <c r="U647" s="167"/>
      <c r="V647" s="167"/>
      <c r="W647" s="167"/>
      <c r="X647" s="167"/>
      <c r="Y647" s="168"/>
      <c r="Z647" s="169"/>
      <c r="AA647" s="169"/>
      <c r="AB647" s="170"/>
      <c r="AC647" s="171"/>
      <c r="AD647" s="172"/>
      <c r="AE647" s="172"/>
      <c r="AF647" s="172"/>
      <c r="AG647" s="172"/>
      <c r="AH647" s="173"/>
      <c r="AI647" s="174"/>
      <c r="AJ647" s="174"/>
      <c r="AK647" s="174"/>
      <c r="AL647" s="175"/>
      <c r="AM647" s="176"/>
      <c r="AN647" s="176"/>
      <c r="AO647" s="177"/>
      <c r="AP647" s="178"/>
      <c r="AQ647" s="178"/>
      <c r="AR647" s="178"/>
      <c r="AS647" s="178"/>
      <c r="AT647" s="178"/>
      <c r="AU647" s="178"/>
      <c r="AV647" s="178"/>
      <c r="AW647" s="178"/>
      <c r="AX647" s="178"/>
      <c r="AY647">
        <f>COUNTA($C$647)</f>
        <v>0</v>
      </c>
    </row>
    <row r="648" spans="1:51" ht="30" hidden="1" customHeight="1" x14ac:dyDescent="0.15">
      <c r="A648" s="162">
        <v>6</v>
      </c>
      <c r="B648" s="162">
        <v>1</v>
      </c>
      <c r="C648" s="187"/>
      <c r="D648" s="187"/>
      <c r="E648" s="187"/>
      <c r="F648" s="187"/>
      <c r="G648" s="187"/>
      <c r="H648" s="187"/>
      <c r="I648" s="187"/>
      <c r="J648" s="165"/>
      <c r="K648" s="166"/>
      <c r="L648" s="166"/>
      <c r="M648" s="166"/>
      <c r="N648" s="166"/>
      <c r="O648" s="166"/>
      <c r="P648" s="167"/>
      <c r="Q648" s="167"/>
      <c r="R648" s="167"/>
      <c r="S648" s="167"/>
      <c r="T648" s="167"/>
      <c r="U648" s="167"/>
      <c r="V648" s="167"/>
      <c r="W648" s="167"/>
      <c r="X648" s="167"/>
      <c r="Y648" s="168"/>
      <c r="Z648" s="169"/>
      <c r="AA648" s="169"/>
      <c r="AB648" s="170"/>
      <c r="AC648" s="171"/>
      <c r="AD648" s="172"/>
      <c r="AE648" s="172"/>
      <c r="AF648" s="172"/>
      <c r="AG648" s="172"/>
      <c r="AH648" s="173"/>
      <c r="AI648" s="174"/>
      <c r="AJ648" s="174"/>
      <c r="AK648" s="174"/>
      <c r="AL648" s="175"/>
      <c r="AM648" s="176"/>
      <c r="AN648" s="176"/>
      <c r="AO648" s="177"/>
      <c r="AP648" s="178"/>
      <c r="AQ648" s="178"/>
      <c r="AR648" s="178"/>
      <c r="AS648" s="178"/>
      <c r="AT648" s="178"/>
      <c r="AU648" s="178"/>
      <c r="AV648" s="178"/>
      <c r="AW648" s="178"/>
      <c r="AX648" s="178"/>
      <c r="AY648">
        <f>COUNTA($C$648)</f>
        <v>0</v>
      </c>
    </row>
    <row r="649" spans="1:51" ht="30" hidden="1" customHeight="1" x14ac:dyDescent="0.15">
      <c r="A649" s="162">
        <v>7</v>
      </c>
      <c r="B649" s="162">
        <v>1</v>
      </c>
      <c r="C649" s="187"/>
      <c r="D649" s="187"/>
      <c r="E649" s="187"/>
      <c r="F649" s="187"/>
      <c r="G649" s="187"/>
      <c r="H649" s="187"/>
      <c r="I649" s="187"/>
      <c r="J649" s="165"/>
      <c r="K649" s="166"/>
      <c r="L649" s="166"/>
      <c r="M649" s="166"/>
      <c r="N649" s="166"/>
      <c r="O649" s="166"/>
      <c r="P649" s="167"/>
      <c r="Q649" s="167"/>
      <c r="R649" s="167"/>
      <c r="S649" s="167"/>
      <c r="T649" s="167"/>
      <c r="U649" s="167"/>
      <c r="V649" s="167"/>
      <c r="W649" s="167"/>
      <c r="X649" s="167"/>
      <c r="Y649" s="168"/>
      <c r="Z649" s="169"/>
      <c r="AA649" s="169"/>
      <c r="AB649" s="170"/>
      <c r="AC649" s="171"/>
      <c r="AD649" s="172"/>
      <c r="AE649" s="172"/>
      <c r="AF649" s="172"/>
      <c r="AG649" s="172"/>
      <c r="AH649" s="173"/>
      <c r="AI649" s="174"/>
      <c r="AJ649" s="174"/>
      <c r="AK649" s="174"/>
      <c r="AL649" s="175"/>
      <c r="AM649" s="176"/>
      <c r="AN649" s="176"/>
      <c r="AO649" s="177"/>
      <c r="AP649" s="178"/>
      <c r="AQ649" s="178"/>
      <c r="AR649" s="178"/>
      <c r="AS649" s="178"/>
      <c r="AT649" s="178"/>
      <c r="AU649" s="178"/>
      <c r="AV649" s="178"/>
      <c r="AW649" s="178"/>
      <c r="AX649" s="178"/>
      <c r="AY649">
        <f>COUNTA($C$649)</f>
        <v>0</v>
      </c>
    </row>
    <row r="650" spans="1:51" ht="30" hidden="1" customHeight="1" x14ac:dyDescent="0.15">
      <c r="A650" s="162">
        <v>8</v>
      </c>
      <c r="B650" s="162">
        <v>1</v>
      </c>
      <c r="C650" s="187"/>
      <c r="D650" s="187"/>
      <c r="E650" s="187"/>
      <c r="F650" s="187"/>
      <c r="G650" s="187"/>
      <c r="H650" s="187"/>
      <c r="I650" s="187"/>
      <c r="J650" s="165"/>
      <c r="K650" s="166"/>
      <c r="L650" s="166"/>
      <c r="M650" s="166"/>
      <c r="N650" s="166"/>
      <c r="O650" s="166"/>
      <c r="P650" s="167"/>
      <c r="Q650" s="167"/>
      <c r="R650" s="167"/>
      <c r="S650" s="167"/>
      <c r="T650" s="167"/>
      <c r="U650" s="167"/>
      <c r="V650" s="167"/>
      <c r="W650" s="167"/>
      <c r="X650" s="167"/>
      <c r="Y650" s="168"/>
      <c r="Z650" s="169"/>
      <c r="AA650" s="169"/>
      <c r="AB650" s="170"/>
      <c r="AC650" s="171"/>
      <c r="AD650" s="172"/>
      <c r="AE650" s="172"/>
      <c r="AF650" s="172"/>
      <c r="AG650" s="172"/>
      <c r="AH650" s="173"/>
      <c r="AI650" s="174"/>
      <c r="AJ650" s="174"/>
      <c r="AK650" s="174"/>
      <c r="AL650" s="175"/>
      <c r="AM650" s="176"/>
      <c r="AN650" s="176"/>
      <c r="AO650" s="177"/>
      <c r="AP650" s="178"/>
      <c r="AQ650" s="178"/>
      <c r="AR650" s="178"/>
      <c r="AS650" s="178"/>
      <c r="AT650" s="178"/>
      <c r="AU650" s="178"/>
      <c r="AV650" s="178"/>
      <c r="AW650" s="178"/>
      <c r="AX650" s="178"/>
      <c r="AY650">
        <f>COUNTA($C$650)</f>
        <v>0</v>
      </c>
    </row>
    <row r="651" spans="1:51" ht="30" hidden="1" customHeight="1" x14ac:dyDescent="0.15">
      <c r="A651" s="162">
        <v>9</v>
      </c>
      <c r="B651" s="162">
        <v>1</v>
      </c>
      <c r="C651" s="187"/>
      <c r="D651" s="187"/>
      <c r="E651" s="187"/>
      <c r="F651" s="187"/>
      <c r="G651" s="187"/>
      <c r="H651" s="187"/>
      <c r="I651" s="187"/>
      <c r="J651" s="165"/>
      <c r="K651" s="166"/>
      <c r="L651" s="166"/>
      <c r="M651" s="166"/>
      <c r="N651" s="166"/>
      <c r="O651" s="166"/>
      <c r="P651" s="167"/>
      <c r="Q651" s="167"/>
      <c r="R651" s="167"/>
      <c r="S651" s="167"/>
      <c r="T651" s="167"/>
      <c r="U651" s="167"/>
      <c r="V651" s="167"/>
      <c r="W651" s="167"/>
      <c r="X651" s="167"/>
      <c r="Y651" s="168"/>
      <c r="Z651" s="169"/>
      <c r="AA651" s="169"/>
      <c r="AB651" s="170"/>
      <c r="AC651" s="171"/>
      <c r="AD651" s="172"/>
      <c r="AE651" s="172"/>
      <c r="AF651" s="172"/>
      <c r="AG651" s="172"/>
      <c r="AH651" s="173"/>
      <c r="AI651" s="174"/>
      <c r="AJ651" s="174"/>
      <c r="AK651" s="174"/>
      <c r="AL651" s="175"/>
      <c r="AM651" s="176"/>
      <c r="AN651" s="176"/>
      <c r="AO651" s="177"/>
      <c r="AP651" s="178"/>
      <c r="AQ651" s="178"/>
      <c r="AR651" s="178"/>
      <c r="AS651" s="178"/>
      <c r="AT651" s="178"/>
      <c r="AU651" s="178"/>
      <c r="AV651" s="178"/>
      <c r="AW651" s="178"/>
      <c r="AX651" s="178"/>
      <c r="AY651">
        <f>COUNTA($C$651)</f>
        <v>0</v>
      </c>
    </row>
    <row r="652" spans="1:51" ht="30" hidden="1" customHeight="1" x14ac:dyDescent="0.15">
      <c r="A652" s="162">
        <v>10</v>
      </c>
      <c r="B652" s="162">
        <v>1</v>
      </c>
      <c r="C652" s="187"/>
      <c r="D652" s="187"/>
      <c r="E652" s="187"/>
      <c r="F652" s="187"/>
      <c r="G652" s="187"/>
      <c r="H652" s="187"/>
      <c r="I652" s="187"/>
      <c r="J652" s="165"/>
      <c r="K652" s="166"/>
      <c r="L652" s="166"/>
      <c r="M652" s="166"/>
      <c r="N652" s="166"/>
      <c r="O652" s="166"/>
      <c r="P652" s="167"/>
      <c r="Q652" s="167"/>
      <c r="R652" s="167"/>
      <c r="S652" s="167"/>
      <c r="T652" s="167"/>
      <c r="U652" s="167"/>
      <c r="V652" s="167"/>
      <c r="W652" s="167"/>
      <c r="X652" s="167"/>
      <c r="Y652" s="168"/>
      <c r="Z652" s="169"/>
      <c r="AA652" s="169"/>
      <c r="AB652" s="170"/>
      <c r="AC652" s="171"/>
      <c r="AD652" s="172"/>
      <c r="AE652" s="172"/>
      <c r="AF652" s="172"/>
      <c r="AG652" s="172"/>
      <c r="AH652" s="173"/>
      <c r="AI652" s="174"/>
      <c r="AJ652" s="174"/>
      <c r="AK652" s="174"/>
      <c r="AL652" s="175"/>
      <c r="AM652" s="176"/>
      <c r="AN652" s="176"/>
      <c r="AO652" s="177"/>
      <c r="AP652" s="178"/>
      <c r="AQ652" s="178"/>
      <c r="AR652" s="178"/>
      <c r="AS652" s="178"/>
      <c r="AT652" s="178"/>
      <c r="AU652" s="178"/>
      <c r="AV652" s="178"/>
      <c r="AW652" s="178"/>
      <c r="AX652" s="178"/>
      <c r="AY652">
        <f>COUNTA($C$652)</f>
        <v>0</v>
      </c>
    </row>
    <row r="653" spans="1:51" ht="30" hidden="1" customHeight="1" x14ac:dyDescent="0.15">
      <c r="A653" s="162">
        <v>11</v>
      </c>
      <c r="B653" s="162">
        <v>1</v>
      </c>
      <c r="C653" s="187"/>
      <c r="D653" s="187"/>
      <c r="E653" s="187"/>
      <c r="F653" s="187"/>
      <c r="G653" s="187"/>
      <c r="H653" s="187"/>
      <c r="I653" s="187"/>
      <c r="J653" s="165"/>
      <c r="K653" s="166"/>
      <c r="L653" s="166"/>
      <c r="M653" s="166"/>
      <c r="N653" s="166"/>
      <c r="O653" s="166"/>
      <c r="P653" s="167"/>
      <c r="Q653" s="167"/>
      <c r="R653" s="167"/>
      <c r="S653" s="167"/>
      <c r="T653" s="167"/>
      <c r="U653" s="167"/>
      <c r="V653" s="167"/>
      <c r="W653" s="167"/>
      <c r="X653" s="167"/>
      <c r="Y653" s="168"/>
      <c r="Z653" s="169"/>
      <c r="AA653" s="169"/>
      <c r="AB653" s="170"/>
      <c r="AC653" s="171"/>
      <c r="AD653" s="172"/>
      <c r="AE653" s="172"/>
      <c r="AF653" s="172"/>
      <c r="AG653" s="172"/>
      <c r="AH653" s="173"/>
      <c r="AI653" s="174"/>
      <c r="AJ653" s="174"/>
      <c r="AK653" s="174"/>
      <c r="AL653" s="175"/>
      <c r="AM653" s="176"/>
      <c r="AN653" s="176"/>
      <c r="AO653" s="177"/>
      <c r="AP653" s="178"/>
      <c r="AQ653" s="178"/>
      <c r="AR653" s="178"/>
      <c r="AS653" s="178"/>
      <c r="AT653" s="178"/>
      <c r="AU653" s="178"/>
      <c r="AV653" s="178"/>
      <c r="AW653" s="178"/>
      <c r="AX653" s="178"/>
      <c r="AY653">
        <f>COUNTA($C$653)</f>
        <v>0</v>
      </c>
    </row>
    <row r="654" spans="1:51" ht="30" hidden="1" customHeight="1" x14ac:dyDescent="0.15">
      <c r="A654" s="162">
        <v>12</v>
      </c>
      <c r="B654" s="162">
        <v>1</v>
      </c>
      <c r="C654" s="187"/>
      <c r="D654" s="187"/>
      <c r="E654" s="187"/>
      <c r="F654" s="187"/>
      <c r="G654" s="187"/>
      <c r="H654" s="187"/>
      <c r="I654" s="187"/>
      <c r="J654" s="165"/>
      <c r="K654" s="166"/>
      <c r="L654" s="166"/>
      <c r="M654" s="166"/>
      <c r="N654" s="166"/>
      <c r="O654" s="166"/>
      <c r="P654" s="167"/>
      <c r="Q654" s="167"/>
      <c r="R654" s="167"/>
      <c r="S654" s="167"/>
      <c r="T654" s="167"/>
      <c r="U654" s="167"/>
      <c r="V654" s="167"/>
      <c r="W654" s="167"/>
      <c r="X654" s="167"/>
      <c r="Y654" s="168"/>
      <c r="Z654" s="169"/>
      <c r="AA654" s="169"/>
      <c r="AB654" s="170"/>
      <c r="AC654" s="171"/>
      <c r="AD654" s="172"/>
      <c r="AE654" s="172"/>
      <c r="AF654" s="172"/>
      <c r="AG654" s="172"/>
      <c r="AH654" s="173"/>
      <c r="AI654" s="174"/>
      <c r="AJ654" s="174"/>
      <c r="AK654" s="174"/>
      <c r="AL654" s="175"/>
      <c r="AM654" s="176"/>
      <c r="AN654" s="176"/>
      <c r="AO654" s="177"/>
      <c r="AP654" s="178"/>
      <c r="AQ654" s="178"/>
      <c r="AR654" s="178"/>
      <c r="AS654" s="178"/>
      <c r="AT654" s="178"/>
      <c r="AU654" s="178"/>
      <c r="AV654" s="178"/>
      <c r="AW654" s="178"/>
      <c r="AX654" s="178"/>
      <c r="AY654">
        <f>COUNTA($C$654)</f>
        <v>0</v>
      </c>
    </row>
    <row r="655" spans="1:51" ht="30" hidden="1" customHeight="1" x14ac:dyDescent="0.15">
      <c r="A655" s="162">
        <v>13</v>
      </c>
      <c r="B655" s="162">
        <v>1</v>
      </c>
      <c r="C655" s="187"/>
      <c r="D655" s="187"/>
      <c r="E655" s="187"/>
      <c r="F655" s="187"/>
      <c r="G655" s="187"/>
      <c r="H655" s="187"/>
      <c r="I655" s="187"/>
      <c r="J655" s="165"/>
      <c r="K655" s="166"/>
      <c r="L655" s="166"/>
      <c r="M655" s="166"/>
      <c r="N655" s="166"/>
      <c r="O655" s="166"/>
      <c r="P655" s="167"/>
      <c r="Q655" s="167"/>
      <c r="R655" s="167"/>
      <c r="S655" s="167"/>
      <c r="T655" s="167"/>
      <c r="U655" s="167"/>
      <c r="V655" s="167"/>
      <c r="W655" s="167"/>
      <c r="X655" s="167"/>
      <c r="Y655" s="168"/>
      <c r="Z655" s="169"/>
      <c r="AA655" s="169"/>
      <c r="AB655" s="170"/>
      <c r="AC655" s="171"/>
      <c r="AD655" s="172"/>
      <c r="AE655" s="172"/>
      <c r="AF655" s="172"/>
      <c r="AG655" s="172"/>
      <c r="AH655" s="173"/>
      <c r="AI655" s="174"/>
      <c r="AJ655" s="174"/>
      <c r="AK655" s="174"/>
      <c r="AL655" s="175"/>
      <c r="AM655" s="176"/>
      <c r="AN655" s="176"/>
      <c r="AO655" s="177"/>
      <c r="AP655" s="178"/>
      <c r="AQ655" s="178"/>
      <c r="AR655" s="178"/>
      <c r="AS655" s="178"/>
      <c r="AT655" s="178"/>
      <c r="AU655" s="178"/>
      <c r="AV655" s="178"/>
      <c r="AW655" s="178"/>
      <c r="AX655" s="178"/>
      <c r="AY655">
        <f>COUNTA($C$655)</f>
        <v>0</v>
      </c>
    </row>
    <row r="656" spans="1:51" ht="30" hidden="1" customHeight="1" x14ac:dyDescent="0.15">
      <c r="A656" s="162">
        <v>14</v>
      </c>
      <c r="B656" s="162">
        <v>1</v>
      </c>
      <c r="C656" s="187"/>
      <c r="D656" s="187"/>
      <c r="E656" s="187"/>
      <c r="F656" s="187"/>
      <c r="G656" s="187"/>
      <c r="H656" s="187"/>
      <c r="I656" s="187"/>
      <c r="J656" s="165"/>
      <c r="K656" s="166"/>
      <c r="L656" s="166"/>
      <c r="M656" s="166"/>
      <c r="N656" s="166"/>
      <c r="O656" s="166"/>
      <c r="P656" s="167"/>
      <c r="Q656" s="167"/>
      <c r="R656" s="167"/>
      <c r="S656" s="167"/>
      <c r="T656" s="167"/>
      <c r="U656" s="167"/>
      <c r="V656" s="167"/>
      <c r="W656" s="167"/>
      <c r="X656" s="167"/>
      <c r="Y656" s="168"/>
      <c r="Z656" s="169"/>
      <c r="AA656" s="169"/>
      <c r="AB656" s="170"/>
      <c r="AC656" s="171"/>
      <c r="AD656" s="172"/>
      <c r="AE656" s="172"/>
      <c r="AF656" s="172"/>
      <c r="AG656" s="172"/>
      <c r="AH656" s="173"/>
      <c r="AI656" s="174"/>
      <c r="AJ656" s="174"/>
      <c r="AK656" s="174"/>
      <c r="AL656" s="175"/>
      <c r="AM656" s="176"/>
      <c r="AN656" s="176"/>
      <c r="AO656" s="177"/>
      <c r="AP656" s="178"/>
      <c r="AQ656" s="178"/>
      <c r="AR656" s="178"/>
      <c r="AS656" s="178"/>
      <c r="AT656" s="178"/>
      <c r="AU656" s="178"/>
      <c r="AV656" s="178"/>
      <c r="AW656" s="178"/>
      <c r="AX656" s="178"/>
      <c r="AY656">
        <f>COUNTA($C$656)</f>
        <v>0</v>
      </c>
    </row>
    <row r="657" spans="1:51" ht="30" hidden="1" customHeight="1" x14ac:dyDescent="0.15">
      <c r="A657" s="162">
        <v>15</v>
      </c>
      <c r="B657" s="162">
        <v>1</v>
      </c>
      <c r="C657" s="187"/>
      <c r="D657" s="187"/>
      <c r="E657" s="187"/>
      <c r="F657" s="187"/>
      <c r="G657" s="187"/>
      <c r="H657" s="187"/>
      <c r="I657" s="187"/>
      <c r="J657" s="165"/>
      <c r="K657" s="166"/>
      <c r="L657" s="166"/>
      <c r="M657" s="166"/>
      <c r="N657" s="166"/>
      <c r="O657" s="166"/>
      <c r="P657" s="167"/>
      <c r="Q657" s="167"/>
      <c r="R657" s="167"/>
      <c r="S657" s="167"/>
      <c r="T657" s="167"/>
      <c r="U657" s="167"/>
      <c r="V657" s="167"/>
      <c r="W657" s="167"/>
      <c r="X657" s="167"/>
      <c r="Y657" s="168"/>
      <c r="Z657" s="169"/>
      <c r="AA657" s="169"/>
      <c r="AB657" s="170"/>
      <c r="AC657" s="171"/>
      <c r="AD657" s="172"/>
      <c r="AE657" s="172"/>
      <c r="AF657" s="172"/>
      <c r="AG657" s="172"/>
      <c r="AH657" s="173"/>
      <c r="AI657" s="174"/>
      <c r="AJ657" s="174"/>
      <c r="AK657" s="174"/>
      <c r="AL657" s="175"/>
      <c r="AM657" s="176"/>
      <c r="AN657" s="176"/>
      <c r="AO657" s="177"/>
      <c r="AP657" s="178"/>
      <c r="AQ657" s="178"/>
      <c r="AR657" s="178"/>
      <c r="AS657" s="178"/>
      <c r="AT657" s="178"/>
      <c r="AU657" s="178"/>
      <c r="AV657" s="178"/>
      <c r="AW657" s="178"/>
      <c r="AX657" s="178"/>
      <c r="AY657">
        <f>COUNTA($C$657)</f>
        <v>0</v>
      </c>
    </row>
    <row r="658" spans="1:51" ht="30" hidden="1" customHeight="1" x14ac:dyDescent="0.15">
      <c r="A658" s="162">
        <v>16</v>
      </c>
      <c r="B658" s="162">
        <v>1</v>
      </c>
      <c r="C658" s="187"/>
      <c r="D658" s="187"/>
      <c r="E658" s="187"/>
      <c r="F658" s="187"/>
      <c r="G658" s="187"/>
      <c r="H658" s="187"/>
      <c r="I658" s="187"/>
      <c r="J658" s="165"/>
      <c r="K658" s="166"/>
      <c r="L658" s="166"/>
      <c r="M658" s="166"/>
      <c r="N658" s="166"/>
      <c r="O658" s="166"/>
      <c r="P658" s="167"/>
      <c r="Q658" s="167"/>
      <c r="R658" s="167"/>
      <c r="S658" s="167"/>
      <c r="T658" s="167"/>
      <c r="U658" s="167"/>
      <c r="V658" s="167"/>
      <c r="W658" s="167"/>
      <c r="X658" s="167"/>
      <c r="Y658" s="168"/>
      <c r="Z658" s="169"/>
      <c r="AA658" s="169"/>
      <c r="AB658" s="170"/>
      <c r="AC658" s="171"/>
      <c r="AD658" s="172"/>
      <c r="AE658" s="172"/>
      <c r="AF658" s="172"/>
      <c r="AG658" s="172"/>
      <c r="AH658" s="173"/>
      <c r="AI658" s="174"/>
      <c r="AJ658" s="174"/>
      <c r="AK658" s="174"/>
      <c r="AL658" s="175"/>
      <c r="AM658" s="176"/>
      <c r="AN658" s="176"/>
      <c r="AO658" s="177"/>
      <c r="AP658" s="178"/>
      <c r="AQ658" s="178"/>
      <c r="AR658" s="178"/>
      <c r="AS658" s="178"/>
      <c r="AT658" s="178"/>
      <c r="AU658" s="178"/>
      <c r="AV658" s="178"/>
      <c r="AW658" s="178"/>
      <c r="AX658" s="178"/>
      <c r="AY658">
        <f>COUNTA($C$658)</f>
        <v>0</v>
      </c>
    </row>
    <row r="659" spans="1:51" s="139" customFormat="1" ht="30" hidden="1" customHeight="1" x14ac:dyDescent="0.15">
      <c r="A659" s="162">
        <v>17</v>
      </c>
      <c r="B659" s="162">
        <v>1</v>
      </c>
      <c r="C659" s="187"/>
      <c r="D659" s="187"/>
      <c r="E659" s="187"/>
      <c r="F659" s="187"/>
      <c r="G659" s="187"/>
      <c r="H659" s="187"/>
      <c r="I659" s="187"/>
      <c r="J659" s="165"/>
      <c r="K659" s="166"/>
      <c r="L659" s="166"/>
      <c r="M659" s="166"/>
      <c r="N659" s="166"/>
      <c r="O659" s="166"/>
      <c r="P659" s="167"/>
      <c r="Q659" s="167"/>
      <c r="R659" s="167"/>
      <c r="S659" s="167"/>
      <c r="T659" s="167"/>
      <c r="U659" s="167"/>
      <c r="V659" s="167"/>
      <c r="W659" s="167"/>
      <c r="X659" s="167"/>
      <c r="Y659" s="168"/>
      <c r="Z659" s="169"/>
      <c r="AA659" s="169"/>
      <c r="AB659" s="170"/>
      <c r="AC659" s="171"/>
      <c r="AD659" s="172"/>
      <c r="AE659" s="172"/>
      <c r="AF659" s="172"/>
      <c r="AG659" s="172"/>
      <c r="AH659" s="173"/>
      <c r="AI659" s="174"/>
      <c r="AJ659" s="174"/>
      <c r="AK659" s="174"/>
      <c r="AL659" s="175"/>
      <c r="AM659" s="176"/>
      <c r="AN659" s="176"/>
      <c r="AO659" s="177"/>
      <c r="AP659" s="178"/>
      <c r="AQ659" s="178"/>
      <c r="AR659" s="178"/>
      <c r="AS659" s="178"/>
      <c r="AT659" s="178"/>
      <c r="AU659" s="178"/>
      <c r="AV659" s="178"/>
      <c r="AW659" s="178"/>
      <c r="AX659" s="178"/>
      <c r="AY659">
        <f>COUNTA($C$659)</f>
        <v>0</v>
      </c>
    </row>
    <row r="660" spans="1:51" ht="30" hidden="1" customHeight="1" x14ac:dyDescent="0.15">
      <c r="A660" s="162">
        <v>18</v>
      </c>
      <c r="B660" s="162">
        <v>1</v>
      </c>
      <c r="C660" s="187"/>
      <c r="D660" s="187"/>
      <c r="E660" s="187"/>
      <c r="F660" s="187"/>
      <c r="G660" s="187"/>
      <c r="H660" s="187"/>
      <c r="I660" s="187"/>
      <c r="J660" s="165"/>
      <c r="K660" s="166"/>
      <c r="L660" s="166"/>
      <c r="M660" s="166"/>
      <c r="N660" s="166"/>
      <c r="O660" s="166"/>
      <c r="P660" s="167"/>
      <c r="Q660" s="167"/>
      <c r="R660" s="167"/>
      <c r="S660" s="167"/>
      <c r="T660" s="167"/>
      <c r="U660" s="167"/>
      <c r="V660" s="167"/>
      <c r="W660" s="167"/>
      <c r="X660" s="167"/>
      <c r="Y660" s="168"/>
      <c r="Z660" s="169"/>
      <c r="AA660" s="169"/>
      <c r="AB660" s="170"/>
      <c r="AC660" s="171"/>
      <c r="AD660" s="172"/>
      <c r="AE660" s="172"/>
      <c r="AF660" s="172"/>
      <c r="AG660" s="172"/>
      <c r="AH660" s="173"/>
      <c r="AI660" s="174"/>
      <c r="AJ660" s="174"/>
      <c r="AK660" s="174"/>
      <c r="AL660" s="175"/>
      <c r="AM660" s="176"/>
      <c r="AN660" s="176"/>
      <c r="AO660" s="177"/>
      <c r="AP660" s="178"/>
      <c r="AQ660" s="178"/>
      <c r="AR660" s="178"/>
      <c r="AS660" s="178"/>
      <c r="AT660" s="178"/>
      <c r="AU660" s="178"/>
      <c r="AV660" s="178"/>
      <c r="AW660" s="178"/>
      <c r="AX660" s="178"/>
      <c r="AY660">
        <f>COUNTA($C$660)</f>
        <v>0</v>
      </c>
    </row>
    <row r="661" spans="1:51" ht="30" hidden="1" customHeight="1" x14ac:dyDescent="0.15">
      <c r="A661" s="162">
        <v>19</v>
      </c>
      <c r="B661" s="162">
        <v>1</v>
      </c>
      <c r="C661" s="187"/>
      <c r="D661" s="187"/>
      <c r="E661" s="187"/>
      <c r="F661" s="187"/>
      <c r="G661" s="187"/>
      <c r="H661" s="187"/>
      <c r="I661" s="187"/>
      <c r="J661" s="165"/>
      <c r="K661" s="166"/>
      <c r="L661" s="166"/>
      <c r="M661" s="166"/>
      <c r="N661" s="166"/>
      <c r="O661" s="166"/>
      <c r="P661" s="167"/>
      <c r="Q661" s="167"/>
      <c r="R661" s="167"/>
      <c r="S661" s="167"/>
      <c r="T661" s="167"/>
      <c r="U661" s="167"/>
      <c r="V661" s="167"/>
      <c r="W661" s="167"/>
      <c r="X661" s="167"/>
      <c r="Y661" s="168"/>
      <c r="Z661" s="169"/>
      <c r="AA661" s="169"/>
      <c r="AB661" s="170"/>
      <c r="AC661" s="171"/>
      <c r="AD661" s="172"/>
      <c r="AE661" s="172"/>
      <c r="AF661" s="172"/>
      <c r="AG661" s="172"/>
      <c r="AH661" s="173"/>
      <c r="AI661" s="174"/>
      <c r="AJ661" s="174"/>
      <c r="AK661" s="174"/>
      <c r="AL661" s="175"/>
      <c r="AM661" s="176"/>
      <c r="AN661" s="176"/>
      <c r="AO661" s="177"/>
      <c r="AP661" s="178"/>
      <c r="AQ661" s="178"/>
      <c r="AR661" s="178"/>
      <c r="AS661" s="178"/>
      <c r="AT661" s="178"/>
      <c r="AU661" s="178"/>
      <c r="AV661" s="178"/>
      <c r="AW661" s="178"/>
      <c r="AX661" s="178"/>
      <c r="AY661">
        <f>COUNTA($C$661)</f>
        <v>0</v>
      </c>
    </row>
    <row r="662" spans="1:51" ht="30" hidden="1" customHeight="1" x14ac:dyDescent="0.15">
      <c r="A662" s="162">
        <v>20</v>
      </c>
      <c r="B662" s="162">
        <v>1</v>
      </c>
      <c r="C662" s="187"/>
      <c r="D662" s="187"/>
      <c r="E662" s="187"/>
      <c r="F662" s="187"/>
      <c r="G662" s="187"/>
      <c r="H662" s="187"/>
      <c r="I662" s="187"/>
      <c r="J662" s="165"/>
      <c r="K662" s="166"/>
      <c r="L662" s="166"/>
      <c r="M662" s="166"/>
      <c r="N662" s="166"/>
      <c r="O662" s="166"/>
      <c r="P662" s="167"/>
      <c r="Q662" s="167"/>
      <c r="R662" s="167"/>
      <c r="S662" s="167"/>
      <c r="T662" s="167"/>
      <c r="U662" s="167"/>
      <c r="V662" s="167"/>
      <c r="W662" s="167"/>
      <c r="X662" s="167"/>
      <c r="Y662" s="168"/>
      <c r="Z662" s="169"/>
      <c r="AA662" s="169"/>
      <c r="AB662" s="170"/>
      <c r="AC662" s="171"/>
      <c r="AD662" s="172"/>
      <c r="AE662" s="172"/>
      <c r="AF662" s="172"/>
      <c r="AG662" s="172"/>
      <c r="AH662" s="173"/>
      <c r="AI662" s="174"/>
      <c r="AJ662" s="174"/>
      <c r="AK662" s="174"/>
      <c r="AL662" s="175"/>
      <c r="AM662" s="176"/>
      <c r="AN662" s="176"/>
      <c r="AO662" s="177"/>
      <c r="AP662" s="178"/>
      <c r="AQ662" s="178"/>
      <c r="AR662" s="178"/>
      <c r="AS662" s="178"/>
      <c r="AT662" s="178"/>
      <c r="AU662" s="178"/>
      <c r="AV662" s="178"/>
      <c r="AW662" s="178"/>
      <c r="AX662" s="178"/>
      <c r="AY662">
        <f>COUNTA($C$662)</f>
        <v>0</v>
      </c>
    </row>
    <row r="663" spans="1:51" ht="30" hidden="1" customHeight="1" x14ac:dyDescent="0.15">
      <c r="A663" s="162">
        <v>21</v>
      </c>
      <c r="B663" s="162">
        <v>1</v>
      </c>
      <c r="C663" s="187"/>
      <c r="D663" s="187"/>
      <c r="E663" s="187"/>
      <c r="F663" s="187"/>
      <c r="G663" s="187"/>
      <c r="H663" s="187"/>
      <c r="I663" s="187"/>
      <c r="J663" s="165"/>
      <c r="K663" s="166"/>
      <c r="L663" s="166"/>
      <c r="M663" s="166"/>
      <c r="N663" s="166"/>
      <c r="O663" s="166"/>
      <c r="P663" s="167"/>
      <c r="Q663" s="167"/>
      <c r="R663" s="167"/>
      <c r="S663" s="167"/>
      <c r="T663" s="167"/>
      <c r="U663" s="167"/>
      <c r="V663" s="167"/>
      <c r="W663" s="167"/>
      <c r="X663" s="167"/>
      <c r="Y663" s="168"/>
      <c r="Z663" s="169"/>
      <c r="AA663" s="169"/>
      <c r="AB663" s="170"/>
      <c r="AC663" s="171"/>
      <c r="AD663" s="172"/>
      <c r="AE663" s="172"/>
      <c r="AF663" s="172"/>
      <c r="AG663" s="172"/>
      <c r="AH663" s="173"/>
      <c r="AI663" s="174"/>
      <c r="AJ663" s="174"/>
      <c r="AK663" s="174"/>
      <c r="AL663" s="175"/>
      <c r="AM663" s="176"/>
      <c r="AN663" s="176"/>
      <c r="AO663" s="177"/>
      <c r="AP663" s="178"/>
      <c r="AQ663" s="178"/>
      <c r="AR663" s="178"/>
      <c r="AS663" s="178"/>
      <c r="AT663" s="178"/>
      <c r="AU663" s="178"/>
      <c r="AV663" s="178"/>
      <c r="AW663" s="178"/>
      <c r="AX663" s="178"/>
      <c r="AY663">
        <f>COUNTA($C$663)</f>
        <v>0</v>
      </c>
    </row>
    <row r="664" spans="1:51" ht="30" hidden="1" customHeight="1" x14ac:dyDescent="0.15">
      <c r="A664" s="162">
        <v>22</v>
      </c>
      <c r="B664" s="162">
        <v>1</v>
      </c>
      <c r="C664" s="187"/>
      <c r="D664" s="187"/>
      <c r="E664" s="187"/>
      <c r="F664" s="187"/>
      <c r="G664" s="187"/>
      <c r="H664" s="187"/>
      <c r="I664" s="187"/>
      <c r="J664" s="165"/>
      <c r="K664" s="166"/>
      <c r="L664" s="166"/>
      <c r="M664" s="166"/>
      <c r="N664" s="166"/>
      <c r="O664" s="166"/>
      <c r="P664" s="167"/>
      <c r="Q664" s="167"/>
      <c r="R664" s="167"/>
      <c r="S664" s="167"/>
      <c r="T664" s="167"/>
      <c r="U664" s="167"/>
      <c r="V664" s="167"/>
      <c r="W664" s="167"/>
      <c r="X664" s="167"/>
      <c r="Y664" s="168"/>
      <c r="Z664" s="169"/>
      <c r="AA664" s="169"/>
      <c r="AB664" s="170"/>
      <c r="AC664" s="171"/>
      <c r="AD664" s="172"/>
      <c r="AE664" s="172"/>
      <c r="AF664" s="172"/>
      <c r="AG664" s="172"/>
      <c r="AH664" s="173"/>
      <c r="AI664" s="174"/>
      <c r="AJ664" s="174"/>
      <c r="AK664" s="174"/>
      <c r="AL664" s="175"/>
      <c r="AM664" s="176"/>
      <c r="AN664" s="176"/>
      <c r="AO664" s="177"/>
      <c r="AP664" s="178"/>
      <c r="AQ664" s="178"/>
      <c r="AR664" s="178"/>
      <c r="AS664" s="178"/>
      <c r="AT664" s="178"/>
      <c r="AU664" s="178"/>
      <c r="AV664" s="178"/>
      <c r="AW664" s="178"/>
      <c r="AX664" s="178"/>
      <c r="AY664">
        <f>COUNTA($C$664)</f>
        <v>0</v>
      </c>
    </row>
    <row r="665" spans="1:51" ht="30" hidden="1" customHeight="1" x14ac:dyDescent="0.15">
      <c r="A665" s="162">
        <v>23</v>
      </c>
      <c r="B665" s="162">
        <v>1</v>
      </c>
      <c r="C665" s="187"/>
      <c r="D665" s="187"/>
      <c r="E665" s="187"/>
      <c r="F665" s="187"/>
      <c r="G665" s="187"/>
      <c r="H665" s="187"/>
      <c r="I665" s="187"/>
      <c r="J665" s="165"/>
      <c r="K665" s="166"/>
      <c r="L665" s="166"/>
      <c r="M665" s="166"/>
      <c r="N665" s="166"/>
      <c r="O665" s="166"/>
      <c r="P665" s="167"/>
      <c r="Q665" s="167"/>
      <c r="R665" s="167"/>
      <c r="S665" s="167"/>
      <c r="T665" s="167"/>
      <c r="U665" s="167"/>
      <c r="V665" s="167"/>
      <c r="W665" s="167"/>
      <c r="X665" s="167"/>
      <c r="Y665" s="168"/>
      <c r="Z665" s="169"/>
      <c r="AA665" s="169"/>
      <c r="AB665" s="170"/>
      <c r="AC665" s="171"/>
      <c r="AD665" s="172"/>
      <c r="AE665" s="172"/>
      <c r="AF665" s="172"/>
      <c r="AG665" s="172"/>
      <c r="AH665" s="173"/>
      <c r="AI665" s="174"/>
      <c r="AJ665" s="174"/>
      <c r="AK665" s="174"/>
      <c r="AL665" s="175"/>
      <c r="AM665" s="176"/>
      <c r="AN665" s="176"/>
      <c r="AO665" s="177"/>
      <c r="AP665" s="178"/>
      <c r="AQ665" s="178"/>
      <c r="AR665" s="178"/>
      <c r="AS665" s="178"/>
      <c r="AT665" s="178"/>
      <c r="AU665" s="178"/>
      <c r="AV665" s="178"/>
      <c r="AW665" s="178"/>
      <c r="AX665" s="178"/>
      <c r="AY665">
        <f>COUNTA($C$665)</f>
        <v>0</v>
      </c>
    </row>
    <row r="666" spans="1:51" ht="30" hidden="1" customHeight="1" x14ac:dyDescent="0.15">
      <c r="A666" s="162">
        <v>24</v>
      </c>
      <c r="B666" s="162">
        <v>1</v>
      </c>
      <c r="C666" s="187"/>
      <c r="D666" s="187"/>
      <c r="E666" s="187"/>
      <c r="F666" s="187"/>
      <c r="G666" s="187"/>
      <c r="H666" s="187"/>
      <c r="I666" s="187"/>
      <c r="J666" s="165"/>
      <c r="K666" s="166"/>
      <c r="L666" s="166"/>
      <c r="M666" s="166"/>
      <c r="N666" s="166"/>
      <c r="O666" s="166"/>
      <c r="P666" s="167"/>
      <c r="Q666" s="167"/>
      <c r="R666" s="167"/>
      <c r="S666" s="167"/>
      <c r="T666" s="167"/>
      <c r="U666" s="167"/>
      <c r="V666" s="167"/>
      <c r="W666" s="167"/>
      <c r="X666" s="167"/>
      <c r="Y666" s="168"/>
      <c r="Z666" s="169"/>
      <c r="AA666" s="169"/>
      <c r="AB666" s="170"/>
      <c r="AC666" s="171"/>
      <c r="AD666" s="172"/>
      <c r="AE666" s="172"/>
      <c r="AF666" s="172"/>
      <c r="AG666" s="172"/>
      <c r="AH666" s="173"/>
      <c r="AI666" s="174"/>
      <c r="AJ666" s="174"/>
      <c r="AK666" s="174"/>
      <c r="AL666" s="175"/>
      <c r="AM666" s="176"/>
      <c r="AN666" s="176"/>
      <c r="AO666" s="177"/>
      <c r="AP666" s="178"/>
      <c r="AQ666" s="178"/>
      <c r="AR666" s="178"/>
      <c r="AS666" s="178"/>
      <c r="AT666" s="178"/>
      <c r="AU666" s="178"/>
      <c r="AV666" s="178"/>
      <c r="AW666" s="178"/>
      <c r="AX666" s="178"/>
      <c r="AY666">
        <f>COUNTA($C$666)</f>
        <v>0</v>
      </c>
    </row>
    <row r="667" spans="1:51" ht="30" hidden="1" customHeight="1" x14ac:dyDescent="0.15">
      <c r="A667" s="162">
        <v>25</v>
      </c>
      <c r="B667" s="162">
        <v>1</v>
      </c>
      <c r="C667" s="187"/>
      <c r="D667" s="187"/>
      <c r="E667" s="187"/>
      <c r="F667" s="187"/>
      <c r="G667" s="187"/>
      <c r="H667" s="187"/>
      <c r="I667" s="187"/>
      <c r="J667" s="165"/>
      <c r="K667" s="166"/>
      <c r="L667" s="166"/>
      <c r="M667" s="166"/>
      <c r="N667" s="166"/>
      <c r="O667" s="166"/>
      <c r="P667" s="167"/>
      <c r="Q667" s="167"/>
      <c r="R667" s="167"/>
      <c r="S667" s="167"/>
      <c r="T667" s="167"/>
      <c r="U667" s="167"/>
      <c r="V667" s="167"/>
      <c r="W667" s="167"/>
      <c r="X667" s="167"/>
      <c r="Y667" s="168"/>
      <c r="Z667" s="169"/>
      <c r="AA667" s="169"/>
      <c r="AB667" s="170"/>
      <c r="AC667" s="171"/>
      <c r="AD667" s="172"/>
      <c r="AE667" s="172"/>
      <c r="AF667" s="172"/>
      <c r="AG667" s="172"/>
      <c r="AH667" s="173"/>
      <c r="AI667" s="174"/>
      <c r="AJ667" s="174"/>
      <c r="AK667" s="174"/>
      <c r="AL667" s="175"/>
      <c r="AM667" s="176"/>
      <c r="AN667" s="176"/>
      <c r="AO667" s="177"/>
      <c r="AP667" s="178"/>
      <c r="AQ667" s="178"/>
      <c r="AR667" s="178"/>
      <c r="AS667" s="178"/>
      <c r="AT667" s="178"/>
      <c r="AU667" s="178"/>
      <c r="AV667" s="178"/>
      <c r="AW667" s="178"/>
      <c r="AX667" s="178"/>
      <c r="AY667">
        <f>COUNTA($C$667)</f>
        <v>0</v>
      </c>
    </row>
    <row r="668" spans="1:51" ht="30" hidden="1" customHeight="1" x14ac:dyDescent="0.15">
      <c r="A668" s="162">
        <v>26</v>
      </c>
      <c r="B668" s="162">
        <v>1</v>
      </c>
      <c r="C668" s="187"/>
      <c r="D668" s="187"/>
      <c r="E668" s="187"/>
      <c r="F668" s="187"/>
      <c r="G668" s="187"/>
      <c r="H668" s="187"/>
      <c r="I668" s="187"/>
      <c r="J668" s="165"/>
      <c r="K668" s="166"/>
      <c r="L668" s="166"/>
      <c r="M668" s="166"/>
      <c r="N668" s="166"/>
      <c r="O668" s="166"/>
      <c r="P668" s="167"/>
      <c r="Q668" s="167"/>
      <c r="R668" s="167"/>
      <c r="S668" s="167"/>
      <c r="T668" s="167"/>
      <c r="U668" s="167"/>
      <c r="V668" s="167"/>
      <c r="W668" s="167"/>
      <c r="X668" s="167"/>
      <c r="Y668" s="168"/>
      <c r="Z668" s="169"/>
      <c r="AA668" s="169"/>
      <c r="AB668" s="170"/>
      <c r="AC668" s="171"/>
      <c r="AD668" s="172"/>
      <c r="AE668" s="172"/>
      <c r="AF668" s="172"/>
      <c r="AG668" s="172"/>
      <c r="AH668" s="173"/>
      <c r="AI668" s="174"/>
      <c r="AJ668" s="174"/>
      <c r="AK668" s="174"/>
      <c r="AL668" s="175"/>
      <c r="AM668" s="176"/>
      <c r="AN668" s="176"/>
      <c r="AO668" s="177"/>
      <c r="AP668" s="178"/>
      <c r="AQ668" s="178"/>
      <c r="AR668" s="178"/>
      <c r="AS668" s="178"/>
      <c r="AT668" s="178"/>
      <c r="AU668" s="178"/>
      <c r="AV668" s="178"/>
      <c r="AW668" s="178"/>
      <c r="AX668" s="178"/>
      <c r="AY668">
        <f>COUNTA($C$668)</f>
        <v>0</v>
      </c>
    </row>
    <row r="669" spans="1:51" ht="30" hidden="1" customHeight="1" x14ac:dyDescent="0.15">
      <c r="A669" s="162">
        <v>27</v>
      </c>
      <c r="B669" s="162">
        <v>1</v>
      </c>
      <c r="C669" s="187"/>
      <c r="D669" s="187"/>
      <c r="E669" s="187"/>
      <c r="F669" s="187"/>
      <c r="G669" s="187"/>
      <c r="H669" s="187"/>
      <c r="I669" s="187"/>
      <c r="J669" s="165"/>
      <c r="K669" s="166"/>
      <c r="L669" s="166"/>
      <c r="M669" s="166"/>
      <c r="N669" s="166"/>
      <c r="O669" s="166"/>
      <c r="P669" s="167"/>
      <c r="Q669" s="167"/>
      <c r="R669" s="167"/>
      <c r="S669" s="167"/>
      <c r="T669" s="167"/>
      <c r="U669" s="167"/>
      <c r="V669" s="167"/>
      <c r="W669" s="167"/>
      <c r="X669" s="167"/>
      <c r="Y669" s="168"/>
      <c r="Z669" s="169"/>
      <c r="AA669" s="169"/>
      <c r="AB669" s="170"/>
      <c r="AC669" s="171"/>
      <c r="AD669" s="172"/>
      <c r="AE669" s="172"/>
      <c r="AF669" s="172"/>
      <c r="AG669" s="172"/>
      <c r="AH669" s="173"/>
      <c r="AI669" s="174"/>
      <c r="AJ669" s="174"/>
      <c r="AK669" s="174"/>
      <c r="AL669" s="175"/>
      <c r="AM669" s="176"/>
      <c r="AN669" s="176"/>
      <c r="AO669" s="177"/>
      <c r="AP669" s="178"/>
      <c r="AQ669" s="178"/>
      <c r="AR669" s="178"/>
      <c r="AS669" s="178"/>
      <c r="AT669" s="178"/>
      <c r="AU669" s="178"/>
      <c r="AV669" s="178"/>
      <c r="AW669" s="178"/>
      <c r="AX669" s="178"/>
      <c r="AY669">
        <f>COUNTA($C$669)</f>
        <v>0</v>
      </c>
    </row>
    <row r="670" spans="1:51" ht="30" hidden="1" customHeight="1" x14ac:dyDescent="0.15">
      <c r="A670" s="162">
        <v>28</v>
      </c>
      <c r="B670" s="162">
        <v>1</v>
      </c>
      <c r="C670" s="187"/>
      <c r="D670" s="187"/>
      <c r="E670" s="187"/>
      <c r="F670" s="187"/>
      <c r="G670" s="187"/>
      <c r="H670" s="187"/>
      <c r="I670" s="187"/>
      <c r="J670" s="165"/>
      <c r="K670" s="166"/>
      <c r="L670" s="166"/>
      <c r="M670" s="166"/>
      <c r="N670" s="166"/>
      <c r="O670" s="166"/>
      <c r="P670" s="167"/>
      <c r="Q670" s="167"/>
      <c r="R670" s="167"/>
      <c r="S670" s="167"/>
      <c r="T670" s="167"/>
      <c r="U670" s="167"/>
      <c r="V670" s="167"/>
      <c r="W670" s="167"/>
      <c r="X670" s="167"/>
      <c r="Y670" s="168"/>
      <c r="Z670" s="169"/>
      <c r="AA670" s="169"/>
      <c r="AB670" s="170"/>
      <c r="AC670" s="171"/>
      <c r="AD670" s="172"/>
      <c r="AE670" s="172"/>
      <c r="AF670" s="172"/>
      <c r="AG670" s="172"/>
      <c r="AH670" s="173"/>
      <c r="AI670" s="174"/>
      <c r="AJ670" s="174"/>
      <c r="AK670" s="174"/>
      <c r="AL670" s="175"/>
      <c r="AM670" s="176"/>
      <c r="AN670" s="176"/>
      <c r="AO670" s="177"/>
      <c r="AP670" s="178"/>
      <c r="AQ670" s="178"/>
      <c r="AR670" s="178"/>
      <c r="AS670" s="178"/>
      <c r="AT670" s="178"/>
      <c r="AU670" s="178"/>
      <c r="AV670" s="178"/>
      <c r="AW670" s="178"/>
      <c r="AX670" s="178"/>
      <c r="AY670">
        <f>COUNTA($C$670)</f>
        <v>0</v>
      </c>
    </row>
    <row r="671" spans="1:51" ht="30" hidden="1" customHeight="1" x14ac:dyDescent="0.15">
      <c r="A671" s="162">
        <v>29</v>
      </c>
      <c r="B671" s="162">
        <v>1</v>
      </c>
      <c r="C671" s="187"/>
      <c r="D671" s="187"/>
      <c r="E671" s="187"/>
      <c r="F671" s="187"/>
      <c r="G671" s="187"/>
      <c r="H671" s="187"/>
      <c r="I671" s="187"/>
      <c r="J671" s="165"/>
      <c r="K671" s="166"/>
      <c r="L671" s="166"/>
      <c r="M671" s="166"/>
      <c r="N671" s="166"/>
      <c r="O671" s="166"/>
      <c r="P671" s="167"/>
      <c r="Q671" s="167"/>
      <c r="R671" s="167"/>
      <c r="S671" s="167"/>
      <c r="T671" s="167"/>
      <c r="U671" s="167"/>
      <c r="V671" s="167"/>
      <c r="W671" s="167"/>
      <c r="X671" s="167"/>
      <c r="Y671" s="168"/>
      <c r="Z671" s="169"/>
      <c r="AA671" s="169"/>
      <c r="AB671" s="170"/>
      <c r="AC671" s="171"/>
      <c r="AD671" s="172"/>
      <c r="AE671" s="172"/>
      <c r="AF671" s="172"/>
      <c r="AG671" s="172"/>
      <c r="AH671" s="173"/>
      <c r="AI671" s="174"/>
      <c r="AJ671" s="174"/>
      <c r="AK671" s="174"/>
      <c r="AL671" s="175"/>
      <c r="AM671" s="176"/>
      <c r="AN671" s="176"/>
      <c r="AO671" s="177"/>
      <c r="AP671" s="178"/>
      <c r="AQ671" s="178"/>
      <c r="AR671" s="178"/>
      <c r="AS671" s="178"/>
      <c r="AT671" s="178"/>
      <c r="AU671" s="178"/>
      <c r="AV671" s="178"/>
      <c r="AW671" s="178"/>
      <c r="AX671" s="178"/>
      <c r="AY671">
        <f>COUNTA($C$671)</f>
        <v>0</v>
      </c>
    </row>
    <row r="672" spans="1:51" ht="30" hidden="1" customHeight="1" x14ac:dyDescent="0.15">
      <c r="A672" s="162">
        <v>30</v>
      </c>
      <c r="B672" s="162">
        <v>1</v>
      </c>
      <c r="C672" s="187"/>
      <c r="D672" s="187"/>
      <c r="E672" s="187"/>
      <c r="F672" s="187"/>
      <c r="G672" s="187"/>
      <c r="H672" s="187"/>
      <c r="I672" s="187"/>
      <c r="J672" s="165"/>
      <c r="K672" s="166"/>
      <c r="L672" s="166"/>
      <c r="M672" s="166"/>
      <c r="N672" s="166"/>
      <c r="O672" s="166"/>
      <c r="P672" s="167"/>
      <c r="Q672" s="167"/>
      <c r="R672" s="167"/>
      <c r="S672" s="167"/>
      <c r="T672" s="167"/>
      <c r="U672" s="167"/>
      <c r="V672" s="167"/>
      <c r="W672" s="167"/>
      <c r="X672" s="167"/>
      <c r="Y672" s="168"/>
      <c r="Z672" s="169"/>
      <c r="AA672" s="169"/>
      <c r="AB672" s="170"/>
      <c r="AC672" s="171"/>
      <c r="AD672" s="172"/>
      <c r="AE672" s="172"/>
      <c r="AF672" s="172"/>
      <c r="AG672" s="172"/>
      <c r="AH672" s="173"/>
      <c r="AI672" s="174"/>
      <c r="AJ672" s="174"/>
      <c r="AK672" s="174"/>
      <c r="AL672" s="175"/>
      <c r="AM672" s="176"/>
      <c r="AN672" s="176"/>
      <c r="AO672" s="177"/>
      <c r="AP672" s="178"/>
      <c r="AQ672" s="178"/>
      <c r="AR672" s="178"/>
      <c r="AS672" s="178"/>
      <c r="AT672" s="178"/>
      <c r="AU672" s="178"/>
      <c r="AV672" s="178"/>
      <c r="AW672" s="178"/>
      <c r="AX672" s="178"/>
      <c r="AY672">
        <f>COUNTA($C$672)</f>
        <v>0</v>
      </c>
    </row>
    <row r="673" spans="1:51" ht="24.75" hidden="1" customHeight="1" x14ac:dyDescent="0.15">
      <c r="A673" s="179" t="s">
        <v>285</v>
      </c>
      <c r="B673" s="180"/>
      <c r="C673" s="180"/>
      <c r="D673" s="180"/>
      <c r="E673" s="180"/>
      <c r="F673" s="180"/>
      <c r="G673" s="180"/>
      <c r="H673" s="180"/>
      <c r="I673" s="180"/>
      <c r="J673" s="180"/>
      <c r="K673" s="180"/>
      <c r="L673" s="180"/>
      <c r="M673" s="180"/>
      <c r="N673" s="180"/>
      <c r="O673" s="180"/>
      <c r="P673" s="180"/>
      <c r="Q673" s="180"/>
      <c r="R673" s="180"/>
      <c r="S673" s="180"/>
      <c r="T673" s="180"/>
      <c r="U673" s="180"/>
      <c r="V673" s="180"/>
      <c r="W673" s="180"/>
      <c r="X673" s="180"/>
      <c r="Y673" s="180"/>
      <c r="Z673" s="180"/>
      <c r="AA673" s="180"/>
      <c r="AB673" s="180"/>
      <c r="AC673" s="180"/>
      <c r="AD673" s="180"/>
      <c r="AE673" s="180"/>
      <c r="AF673" s="180"/>
      <c r="AG673" s="180"/>
      <c r="AH673" s="180"/>
      <c r="AI673" s="180"/>
      <c r="AJ673" s="180"/>
      <c r="AK673" s="181"/>
      <c r="AL673" s="182" t="s">
        <v>120</v>
      </c>
      <c r="AM673" s="183"/>
      <c r="AN673" s="183"/>
      <c r="AO673" s="55"/>
      <c r="AP673" s="52"/>
      <c r="AQ673" s="52"/>
      <c r="AR673" s="52"/>
      <c r="AS673" s="52"/>
      <c r="AT673" s="52"/>
      <c r="AU673" s="52"/>
      <c r="AV673" s="52"/>
      <c r="AW673" s="52"/>
      <c r="AX673" s="53"/>
      <c r="AY673">
        <f>COUNTIF($AO$673,"☑")</f>
        <v>0</v>
      </c>
    </row>
    <row r="674" spans="1:51" ht="24.75" hidden="1" customHeight="1" x14ac:dyDescent="0.15">
      <c r="A674" s="40"/>
      <c r="B674" s="40"/>
      <c r="C674" s="40"/>
      <c r="D674" s="40"/>
      <c r="E674" s="40"/>
      <c r="F674" s="40"/>
      <c r="G674" s="40"/>
      <c r="H674" s="40"/>
      <c r="I674" s="40"/>
      <c r="J674" s="40"/>
      <c r="K674" s="40"/>
      <c r="L674" s="40"/>
      <c r="M674" s="40"/>
      <c r="N674" s="40"/>
      <c r="O674" s="40"/>
      <c r="P674" s="40"/>
      <c r="Q674" s="40"/>
      <c r="R674" s="40"/>
      <c r="S674" s="40"/>
      <c r="T674" s="40"/>
      <c r="U674" s="40"/>
      <c r="V674" s="40"/>
      <c r="W674" s="40"/>
      <c r="X674" s="40"/>
      <c r="Y674" s="40"/>
      <c r="Z674" s="40"/>
      <c r="AA674" s="40"/>
      <c r="AB674" s="40"/>
      <c r="AC674" s="40"/>
      <c r="AD674" s="40"/>
      <c r="AE674" s="40"/>
      <c r="AF674" s="40"/>
      <c r="AG674" s="40"/>
      <c r="AH674" s="40"/>
      <c r="AI674" s="40"/>
      <c r="AJ674" s="40"/>
      <c r="AK674" s="40"/>
      <c r="AL674" s="45"/>
      <c r="AM674" s="45"/>
      <c r="AN674" s="45"/>
      <c r="AO674" s="45"/>
      <c r="AP674" s="45"/>
      <c r="AQ674" s="45"/>
      <c r="AR674" s="45"/>
      <c r="AS674" s="45"/>
      <c r="AT674" s="45"/>
      <c r="AU674" s="45"/>
      <c r="AV674" s="45"/>
      <c r="AW674" s="45"/>
      <c r="AX674" s="45"/>
    </row>
    <row r="675" spans="1:51" ht="24.75" hidden="1" customHeight="1" x14ac:dyDescent="0.15">
      <c r="A675" s="43"/>
      <c r="B675" s="152" t="s">
        <v>318</v>
      </c>
      <c r="C675" s="43"/>
      <c r="D675" s="43"/>
      <c r="E675" s="43"/>
      <c r="F675" s="43"/>
      <c r="G675" s="43"/>
      <c r="H675" s="43"/>
      <c r="I675" s="43"/>
      <c r="J675" s="43"/>
      <c r="K675" s="43"/>
      <c r="L675" s="43"/>
      <c r="M675" s="43"/>
      <c r="N675" s="43"/>
      <c r="O675" s="43"/>
      <c r="P675" s="43"/>
      <c r="Q675" s="43"/>
      <c r="R675" s="43"/>
      <c r="S675" s="43"/>
      <c r="T675" s="43"/>
      <c r="U675" s="43"/>
      <c r="V675" s="43"/>
      <c r="W675" s="43"/>
      <c r="X675" s="43"/>
      <c r="Y675" s="43"/>
      <c r="Z675" s="43"/>
      <c r="AA675" s="43"/>
      <c r="AB675" s="43"/>
      <c r="AC675" s="43"/>
      <c r="AD675" s="43"/>
      <c r="AE675" s="43"/>
      <c r="AF675" s="43"/>
      <c r="AG675" s="43"/>
      <c r="AH675" s="43"/>
      <c r="AI675" s="43"/>
      <c r="AJ675" s="43"/>
      <c r="AK675" s="43"/>
      <c r="AL675" s="43"/>
      <c r="AM675" s="43"/>
      <c r="AN675" s="43"/>
      <c r="AO675" s="43"/>
      <c r="AP675" s="43"/>
      <c r="AQ675" s="43"/>
      <c r="AR675" s="43"/>
      <c r="AS675" s="43"/>
      <c r="AT675" s="43"/>
      <c r="AU675" s="43"/>
      <c r="AV675" s="43"/>
      <c r="AW675" s="43"/>
      <c r="AX675" s="43"/>
    </row>
    <row r="676" spans="1:51" ht="58.5" hidden="1" customHeight="1" x14ac:dyDescent="0.15">
      <c r="A676" s="184"/>
      <c r="B676" s="184"/>
      <c r="C676" s="185" t="s">
        <v>791</v>
      </c>
      <c r="D676" s="186"/>
      <c r="E676" s="185" t="s">
        <v>319</v>
      </c>
      <c r="F676" s="186"/>
      <c r="G676" s="186"/>
      <c r="H676" s="186"/>
      <c r="I676" s="186"/>
      <c r="J676" s="185" t="s">
        <v>253</v>
      </c>
      <c r="K676" s="185"/>
      <c r="L676" s="185"/>
      <c r="M676" s="185"/>
      <c r="N676" s="185"/>
      <c r="O676" s="185"/>
      <c r="P676" s="185" t="s">
        <v>254</v>
      </c>
      <c r="Q676" s="185"/>
      <c r="R676" s="185"/>
      <c r="S676" s="185"/>
      <c r="T676" s="185"/>
      <c r="U676" s="185"/>
      <c r="V676" s="185"/>
      <c r="W676" s="185"/>
      <c r="X676" s="185"/>
      <c r="Y676" s="185" t="s">
        <v>320</v>
      </c>
      <c r="Z676" s="186"/>
      <c r="AA676" s="186"/>
      <c r="AB676" s="186"/>
      <c r="AC676" s="185" t="s">
        <v>321</v>
      </c>
      <c r="AD676" s="185"/>
      <c r="AE676" s="185"/>
      <c r="AF676" s="185"/>
      <c r="AG676" s="185"/>
      <c r="AH676" s="185" t="s">
        <v>315</v>
      </c>
      <c r="AI676" s="186"/>
      <c r="AJ676" s="186"/>
      <c r="AK676" s="186"/>
      <c r="AL676" s="186" t="s">
        <v>258</v>
      </c>
      <c r="AM676" s="186"/>
      <c r="AN676" s="186"/>
      <c r="AO676" s="184"/>
      <c r="AP676" s="185" t="s">
        <v>322</v>
      </c>
      <c r="AQ676" s="185"/>
      <c r="AR676" s="185"/>
      <c r="AS676" s="185"/>
      <c r="AT676" s="185"/>
      <c r="AU676" s="185"/>
      <c r="AV676" s="185"/>
      <c r="AW676" s="185"/>
      <c r="AX676" s="185"/>
    </row>
    <row r="677" spans="1:51" ht="30" hidden="1" customHeight="1" x14ac:dyDescent="0.15">
      <c r="A677" s="162">
        <v>1</v>
      </c>
      <c r="B677" s="162">
        <v>1</v>
      </c>
      <c r="C677" s="163"/>
      <c r="D677" s="163"/>
      <c r="E677" s="164"/>
      <c r="F677" s="164"/>
      <c r="G677" s="164"/>
      <c r="H677" s="164"/>
      <c r="I677" s="164"/>
      <c r="J677" s="165"/>
      <c r="K677" s="166"/>
      <c r="L677" s="166"/>
      <c r="M677" s="166"/>
      <c r="N677" s="166"/>
      <c r="O677" s="166"/>
      <c r="P677" s="167"/>
      <c r="Q677" s="167"/>
      <c r="R677" s="167"/>
      <c r="S677" s="167"/>
      <c r="T677" s="167"/>
      <c r="U677" s="167"/>
      <c r="V677" s="167"/>
      <c r="W677" s="167"/>
      <c r="X677" s="167"/>
      <c r="Y677" s="168"/>
      <c r="Z677" s="169"/>
      <c r="AA677" s="169"/>
      <c r="AB677" s="170"/>
      <c r="AC677" s="171"/>
      <c r="AD677" s="172"/>
      <c r="AE677" s="172"/>
      <c r="AF677" s="172"/>
      <c r="AG677" s="172"/>
      <c r="AH677" s="173"/>
      <c r="AI677" s="174"/>
      <c r="AJ677" s="174"/>
      <c r="AK677" s="174"/>
      <c r="AL677" s="175"/>
      <c r="AM677" s="176"/>
      <c r="AN677" s="176"/>
      <c r="AO677" s="177"/>
      <c r="AP677" s="178"/>
      <c r="AQ677" s="178"/>
      <c r="AR677" s="178"/>
      <c r="AS677" s="178"/>
      <c r="AT677" s="178"/>
      <c r="AU677" s="178"/>
      <c r="AV677" s="178"/>
      <c r="AW677" s="178"/>
      <c r="AX677" s="178"/>
    </row>
    <row r="678" spans="1:51" ht="30" hidden="1" customHeight="1" x14ac:dyDescent="0.15">
      <c r="A678" s="162">
        <v>2</v>
      </c>
      <c r="B678" s="162">
        <v>1</v>
      </c>
      <c r="C678" s="163"/>
      <c r="D678" s="163"/>
      <c r="E678" s="164"/>
      <c r="F678" s="164"/>
      <c r="G678" s="164"/>
      <c r="H678" s="164"/>
      <c r="I678" s="164"/>
      <c r="J678" s="165"/>
      <c r="K678" s="166"/>
      <c r="L678" s="166"/>
      <c r="M678" s="166"/>
      <c r="N678" s="166"/>
      <c r="O678" s="166"/>
      <c r="P678" s="167"/>
      <c r="Q678" s="167"/>
      <c r="R678" s="167"/>
      <c r="S678" s="167"/>
      <c r="T678" s="167"/>
      <c r="U678" s="167"/>
      <c r="V678" s="167"/>
      <c r="W678" s="167"/>
      <c r="X678" s="167"/>
      <c r="Y678" s="168"/>
      <c r="Z678" s="169"/>
      <c r="AA678" s="169"/>
      <c r="AB678" s="170"/>
      <c r="AC678" s="171"/>
      <c r="AD678" s="172"/>
      <c r="AE678" s="172"/>
      <c r="AF678" s="172"/>
      <c r="AG678" s="172"/>
      <c r="AH678" s="173"/>
      <c r="AI678" s="174"/>
      <c r="AJ678" s="174"/>
      <c r="AK678" s="174"/>
      <c r="AL678" s="175"/>
      <c r="AM678" s="176"/>
      <c r="AN678" s="176"/>
      <c r="AO678" s="177"/>
      <c r="AP678" s="178"/>
      <c r="AQ678" s="178"/>
      <c r="AR678" s="178"/>
      <c r="AS678" s="178"/>
      <c r="AT678" s="178"/>
      <c r="AU678" s="178"/>
      <c r="AV678" s="178"/>
      <c r="AW678" s="178"/>
      <c r="AX678" s="178"/>
      <c r="AY678">
        <f>COUNTA($E$678)</f>
        <v>0</v>
      </c>
    </row>
    <row r="679" spans="1:51" ht="30" hidden="1" customHeight="1" x14ac:dyDescent="0.15">
      <c r="A679" s="162">
        <v>3</v>
      </c>
      <c r="B679" s="162">
        <v>1</v>
      </c>
      <c r="C679" s="163"/>
      <c r="D679" s="163"/>
      <c r="E679" s="164"/>
      <c r="F679" s="164"/>
      <c r="G679" s="164"/>
      <c r="H679" s="164"/>
      <c r="I679" s="164"/>
      <c r="J679" s="165"/>
      <c r="K679" s="166"/>
      <c r="L679" s="166"/>
      <c r="M679" s="166"/>
      <c r="N679" s="166"/>
      <c r="O679" s="166"/>
      <c r="P679" s="167"/>
      <c r="Q679" s="167"/>
      <c r="R679" s="167"/>
      <c r="S679" s="167"/>
      <c r="T679" s="167"/>
      <c r="U679" s="167"/>
      <c r="V679" s="167"/>
      <c r="W679" s="167"/>
      <c r="X679" s="167"/>
      <c r="Y679" s="168"/>
      <c r="Z679" s="169"/>
      <c r="AA679" s="169"/>
      <c r="AB679" s="170"/>
      <c r="AC679" s="171"/>
      <c r="AD679" s="172"/>
      <c r="AE679" s="172"/>
      <c r="AF679" s="172"/>
      <c r="AG679" s="172"/>
      <c r="AH679" s="173"/>
      <c r="AI679" s="174"/>
      <c r="AJ679" s="174"/>
      <c r="AK679" s="174"/>
      <c r="AL679" s="175"/>
      <c r="AM679" s="176"/>
      <c r="AN679" s="176"/>
      <c r="AO679" s="177"/>
      <c r="AP679" s="178"/>
      <c r="AQ679" s="178"/>
      <c r="AR679" s="178"/>
      <c r="AS679" s="178"/>
      <c r="AT679" s="178"/>
      <c r="AU679" s="178"/>
      <c r="AV679" s="178"/>
      <c r="AW679" s="178"/>
      <c r="AX679" s="178"/>
      <c r="AY679">
        <f>COUNTA($E$679)</f>
        <v>0</v>
      </c>
    </row>
    <row r="680" spans="1:51" ht="30" hidden="1" customHeight="1" x14ac:dyDescent="0.15">
      <c r="A680" s="162">
        <v>4</v>
      </c>
      <c r="B680" s="162">
        <v>1</v>
      </c>
      <c r="C680" s="163"/>
      <c r="D680" s="163"/>
      <c r="E680" s="164"/>
      <c r="F680" s="164"/>
      <c r="G680" s="164"/>
      <c r="H680" s="164"/>
      <c r="I680" s="164"/>
      <c r="J680" s="165"/>
      <c r="K680" s="166"/>
      <c r="L680" s="166"/>
      <c r="M680" s="166"/>
      <c r="N680" s="166"/>
      <c r="O680" s="166"/>
      <c r="P680" s="167"/>
      <c r="Q680" s="167"/>
      <c r="R680" s="167"/>
      <c r="S680" s="167"/>
      <c r="T680" s="167"/>
      <c r="U680" s="167"/>
      <c r="V680" s="167"/>
      <c r="W680" s="167"/>
      <c r="X680" s="167"/>
      <c r="Y680" s="168"/>
      <c r="Z680" s="169"/>
      <c r="AA680" s="169"/>
      <c r="AB680" s="170"/>
      <c r="AC680" s="171"/>
      <c r="AD680" s="172"/>
      <c r="AE680" s="172"/>
      <c r="AF680" s="172"/>
      <c r="AG680" s="172"/>
      <c r="AH680" s="173"/>
      <c r="AI680" s="174"/>
      <c r="AJ680" s="174"/>
      <c r="AK680" s="174"/>
      <c r="AL680" s="175"/>
      <c r="AM680" s="176"/>
      <c r="AN680" s="176"/>
      <c r="AO680" s="177"/>
      <c r="AP680" s="178"/>
      <c r="AQ680" s="178"/>
      <c r="AR680" s="178"/>
      <c r="AS680" s="178"/>
      <c r="AT680" s="178"/>
      <c r="AU680" s="178"/>
      <c r="AV680" s="178"/>
      <c r="AW680" s="178"/>
      <c r="AX680" s="178"/>
      <c r="AY680">
        <f>COUNTA($E$680)</f>
        <v>0</v>
      </c>
    </row>
    <row r="681" spans="1:51" ht="30" hidden="1" customHeight="1" x14ac:dyDescent="0.15">
      <c r="A681" s="162">
        <v>5</v>
      </c>
      <c r="B681" s="162">
        <v>1</v>
      </c>
      <c r="C681" s="163"/>
      <c r="D681" s="163"/>
      <c r="E681" s="164"/>
      <c r="F681" s="164"/>
      <c r="G681" s="164"/>
      <c r="H681" s="164"/>
      <c r="I681" s="164"/>
      <c r="J681" s="165"/>
      <c r="K681" s="166"/>
      <c r="L681" s="166"/>
      <c r="M681" s="166"/>
      <c r="N681" s="166"/>
      <c r="O681" s="166"/>
      <c r="P681" s="167"/>
      <c r="Q681" s="167"/>
      <c r="R681" s="167"/>
      <c r="S681" s="167"/>
      <c r="T681" s="167"/>
      <c r="U681" s="167"/>
      <c r="V681" s="167"/>
      <c r="W681" s="167"/>
      <c r="X681" s="167"/>
      <c r="Y681" s="168"/>
      <c r="Z681" s="169"/>
      <c r="AA681" s="169"/>
      <c r="AB681" s="170"/>
      <c r="AC681" s="171"/>
      <c r="AD681" s="172"/>
      <c r="AE681" s="172"/>
      <c r="AF681" s="172"/>
      <c r="AG681" s="172"/>
      <c r="AH681" s="173"/>
      <c r="AI681" s="174"/>
      <c r="AJ681" s="174"/>
      <c r="AK681" s="174"/>
      <c r="AL681" s="175"/>
      <c r="AM681" s="176"/>
      <c r="AN681" s="176"/>
      <c r="AO681" s="177"/>
      <c r="AP681" s="178"/>
      <c r="AQ681" s="178"/>
      <c r="AR681" s="178"/>
      <c r="AS681" s="178"/>
      <c r="AT681" s="178"/>
      <c r="AU681" s="178"/>
      <c r="AV681" s="178"/>
      <c r="AW681" s="178"/>
      <c r="AX681" s="178"/>
      <c r="AY681">
        <f>COUNTA($E$681)</f>
        <v>0</v>
      </c>
    </row>
    <row r="682" spans="1:51" ht="30" hidden="1" customHeight="1" x14ac:dyDescent="0.15">
      <c r="A682" s="162">
        <v>6</v>
      </c>
      <c r="B682" s="162">
        <v>1</v>
      </c>
      <c r="C682" s="163"/>
      <c r="D682" s="163"/>
      <c r="E682" s="164"/>
      <c r="F682" s="164"/>
      <c r="G682" s="164"/>
      <c r="H682" s="164"/>
      <c r="I682" s="164"/>
      <c r="J682" s="165"/>
      <c r="K682" s="166"/>
      <c r="L682" s="166"/>
      <c r="M682" s="166"/>
      <c r="N682" s="166"/>
      <c r="O682" s="166"/>
      <c r="P682" s="167"/>
      <c r="Q682" s="167"/>
      <c r="R682" s="167"/>
      <c r="S682" s="167"/>
      <c r="T682" s="167"/>
      <c r="U682" s="167"/>
      <c r="V682" s="167"/>
      <c r="W682" s="167"/>
      <c r="X682" s="167"/>
      <c r="Y682" s="168"/>
      <c r="Z682" s="169"/>
      <c r="AA682" s="169"/>
      <c r="AB682" s="170"/>
      <c r="AC682" s="171"/>
      <c r="AD682" s="172"/>
      <c r="AE682" s="172"/>
      <c r="AF682" s="172"/>
      <c r="AG682" s="172"/>
      <c r="AH682" s="173"/>
      <c r="AI682" s="174"/>
      <c r="AJ682" s="174"/>
      <c r="AK682" s="174"/>
      <c r="AL682" s="175"/>
      <c r="AM682" s="176"/>
      <c r="AN682" s="176"/>
      <c r="AO682" s="177"/>
      <c r="AP682" s="178"/>
      <c r="AQ682" s="178"/>
      <c r="AR682" s="178"/>
      <c r="AS682" s="178"/>
      <c r="AT682" s="178"/>
      <c r="AU682" s="178"/>
      <c r="AV682" s="178"/>
      <c r="AW682" s="178"/>
      <c r="AX682" s="178"/>
      <c r="AY682">
        <f>COUNTA($E$682)</f>
        <v>0</v>
      </c>
    </row>
    <row r="683" spans="1:51" ht="30" hidden="1" customHeight="1" x14ac:dyDescent="0.15">
      <c r="A683" s="162">
        <v>7</v>
      </c>
      <c r="B683" s="162">
        <v>1</v>
      </c>
      <c r="C683" s="163"/>
      <c r="D683" s="163"/>
      <c r="E683" s="164"/>
      <c r="F683" s="164"/>
      <c r="G683" s="164"/>
      <c r="H683" s="164"/>
      <c r="I683" s="164"/>
      <c r="J683" s="165"/>
      <c r="K683" s="166"/>
      <c r="L683" s="166"/>
      <c r="M683" s="166"/>
      <c r="N683" s="166"/>
      <c r="O683" s="166"/>
      <c r="P683" s="167"/>
      <c r="Q683" s="167"/>
      <c r="R683" s="167"/>
      <c r="S683" s="167"/>
      <c r="T683" s="167"/>
      <c r="U683" s="167"/>
      <c r="V683" s="167"/>
      <c r="W683" s="167"/>
      <c r="X683" s="167"/>
      <c r="Y683" s="168"/>
      <c r="Z683" s="169"/>
      <c r="AA683" s="169"/>
      <c r="AB683" s="170"/>
      <c r="AC683" s="171"/>
      <c r="AD683" s="172"/>
      <c r="AE683" s="172"/>
      <c r="AF683" s="172"/>
      <c r="AG683" s="172"/>
      <c r="AH683" s="173"/>
      <c r="AI683" s="174"/>
      <c r="AJ683" s="174"/>
      <c r="AK683" s="174"/>
      <c r="AL683" s="175"/>
      <c r="AM683" s="176"/>
      <c r="AN683" s="176"/>
      <c r="AO683" s="177"/>
      <c r="AP683" s="178"/>
      <c r="AQ683" s="178"/>
      <c r="AR683" s="178"/>
      <c r="AS683" s="178"/>
      <c r="AT683" s="178"/>
      <c r="AU683" s="178"/>
      <c r="AV683" s="178"/>
      <c r="AW683" s="178"/>
      <c r="AX683" s="178"/>
      <c r="AY683">
        <f>COUNTA($E$683)</f>
        <v>0</v>
      </c>
    </row>
    <row r="684" spans="1:51" ht="30" hidden="1" customHeight="1" x14ac:dyDescent="0.15">
      <c r="A684" s="162">
        <v>8</v>
      </c>
      <c r="B684" s="162">
        <v>1</v>
      </c>
      <c r="C684" s="163"/>
      <c r="D684" s="163"/>
      <c r="E684" s="164"/>
      <c r="F684" s="164"/>
      <c r="G684" s="164"/>
      <c r="H684" s="164"/>
      <c r="I684" s="164"/>
      <c r="J684" s="165"/>
      <c r="K684" s="166"/>
      <c r="L684" s="166"/>
      <c r="M684" s="166"/>
      <c r="N684" s="166"/>
      <c r="O684" s="166"/>
      <c r="P684" s="167"/>
      <c r="Q684" s="167"/>
      <c r="R684" s="167"/>
      <c r="S684" s="167"/>
      <c r="T684" s="167"/>
      <c r="U684" s="167"/>
      <c r="V684" s="167"/>
      <c r="W684" s="167"/>
      <c r="X684" s="167"/>
      <c r="Y684" s="168"/>
      <c r="Z684" s="169"/>
      <c r="AA684" s="169"/>
      <c r="AB684" s="170"/>
      <c r="AC684" s="171"/>
      <c r="AD684" s="172"/>
      <c r="AE684" s="172"/>
      <c r="AF684" s="172"/>
      <c r="AG684" s="172"/>
      <c r="AH684" s="173"/>
      <c r="AI684" s="174"/>
      <c r="AJ684" s="174"/>
      <c r="AK684" s="174"/>
      <c r="AL684" s="175"/>
      <c r="AM684" s="176"/>
      <c r="AN684" s="176"/>
      <c r="AO684" s="177"/>
      <c r="AP684" s="178"/>
      <c r="AQ684" s="178"/>
      <c r="AR684" s="178"/>
      <c r="AS684" s="178"/>
      <c r="AT684" s="178"/>
      <c r="AU684" s="178"/>
      <c r="AV684" s="178"/>
      <c r="AW684" s="178"/>
      <c r="AX684" s="178"/>
      <c r="AY684">
        <f>COUNTA($E$684)</f>
        <v>0</v>
      </c>
    </row>
    <row r="685" spans="1:51" ht="30" hidden="1" customHeight="1" x14ac:dyDescent="0.15">
      <c r="A685" s="162">
        <v>9</v>
      </c>
      <c r="B685" s="162">
        <v>1</v>
      </c>
      <c r="C685" s="163"/>
      <c r="D685" s="163"/>
      <c r="E685" s="164"/>
      <c r="F685" s="164"/>
      <c r="G685" s="164"/>
      <c r="H685" s="164"/>
      <c r="I685" s="164"/>
      <c r="J685" s="165"/>
      <c r="K685" s="166"/>
      <c r="L685" s="166"/>
      <c r="M685" s="166"/>
      <c r="N685" s="166"/>
      <c r="O685" s="166"/>
      <c r="P685" s="167"/>
      <c r="Q685" s="167"/>
      <c r="R685" s="167"/>
      <c r="S685" s="167"/>
      <c r="T685" s="167"/>
      <c r="U685" s="167"/>
      <c r="V685" s="167"/>
      <c r="W685" s="167"/>
      <c r="X685" s="167"/>
      <c r="Y685" s="168"/>
      <c r="Z685" s="169"/>
      <c r="AA685" s="169"/>
      <c r="AB685" s="170"/>
      <c r="AC685" s="171"/>
      <c r="AD685" s="172"/>
      <c r="AE685" s="172"/>
      <c r="AF685" s="172"/>
      <c r="AG685" s="172"/>
      <c r="AH685" s="173"/>
      <c r="AI685" s="174"/>
      <c r="AJ685" s="174"/>
      <c r="AK685" s="174"/>
      <c r="AL685" s="175"/>
      <c r="AM685" s="176"/>
      <c r="AN685" s="176"/>
      <c r="AO685" s="177"/>
      <c r="AP685" s="178"/>
      <c r="AQ685" s="178"/>
      <c r="AR685" s="178"/>
      <c r="AS685" s="178"/>
      <c r="AT685" s="178"/>
      <c r="AU685" s="178"/>
      <c r="AV685" s="178"/>
      <c r="AW685" s="178"/>
      <c r="AX685" s="178"/>
      <c r="AY685">
        <f>COUNTA($E$685)</f>
        <v>0</v>
      </c>
    </row>
    <row r="686" spans="1:51" ht="30" hidden="1" customHeight="1" x14ac:dyDescent="0.15">
      <c r="A686" s="162">
        <v>10</v>
      </c>
      <c r="B686" s="162">
        <v>1</v>
      </c>
      <c r="C686" s="163"/>
      <c r="D686" s="163"/>
      <c r="E686" s="164"/>
      <c r="F686" s="164"/>
      <c r="G686" s="164"/>
      <c r="H686" s="164"/>
      <c r="I686" s="164"/>
      <c r="J686" s="165"/>
      <c r="K686" s="166"/>
      <c r="L686" s="166"/>
      <c r="M686" s="166"/>
      <c r="N686" s="166"/>
      <c r="O686" s="166"/>
      <c r="P686" s="167"/>
      <c r="Q686" s="167"/>
      <c r="R686" s="167"/>
      <c r="S686" s="167"/>
      <c r="T686" s="167"/>
      <c r="U686" s="167"/>
      <c r="V686" s="167"/>
      <c r="W686" s="167"/>
      <c r="X686" s="167"/>
      <c r="Y686" s="168"/>
      <c r="Z686" s="169"/>
      <c r="AA686" s="169"/>
      <c r="AB686" s="170"/>
      <c r="AC686" s="171"/>
      <c r="AD686" s="172"/>
      <c r="AE686" s="172"/>
      <c r="AF686" s="172"/>
      <c r="AG686" s="172"/>
      <c r="AH686" s="173"/>
      <c r="AI686" s="174"/>
      <c r="AJ686" s="174"/>
      <c r="AK686" s="174"/>
      <c r="AL686" s="175"/>
      <c r="AM686" s="176"/>
      <c r="AN686" s="176"/>
      <c r="AO686" s="177"/>
      <c r="AP686" s="178"/>
      <c r="AQ686" s="178"/>
      <c r="AR686" s="178"/>
      <c r="AS686" s="178"/>
      <c r="AT686" s="178"/>
      <c r="AU686" s="178"/>
      <c r="AV686" s="178"/>
      <c r="AW686" s="178"/>
      <c r="AX686" s="178"/>
      <c r="AY686">
        <f>COUNTA($E$686)</f>
        <v>0</v>
      </c>
    </row>
    <row r="687" spans="1:51" ht="30" hidden="1" customHeight="1" x14ac:dyDescent="0.15">
      <c r="A687" s="162">
        <v>11</v>
      </c>
      <c r="B687" s="162">
        <v>1</v>
      </c>
      <c r="C687" s="163"/>
      <c r="D687" s="163"/>
      <c r="E687" s="164"/>
      <c r="F687" s="164"/>
      <c r="G687" s="164"/>
      <c r="H687" s="164"/>
      <c r="I687" s="164"/>
      <c r="J687" s="165"/>
      <c r="K687" s="166"/>
      <c r="L687" s="166"/>
      <c r="M687" s="166"/>
      <c r="N687" s="166"/>
      <c r="O687" s="166"/>
      <c r="P687" s="167"/>
      <c r="Q687" s="167"/>
      <c r="R687" s="167"/>
      <c r="S687" s="167"/>
      <c r="T687" s="167"/>
      <c r="U687" s="167"/>
      <c r="V687" s="167"/>
      <c r="W687" s="167"/>
      <c r="X687" s="167"/>
      <c r="Y687" s="168"/>
      <c r="Z687" s="169"/>
      <c r="AA687" s="169"/>
      <c r="AB687" s="170"/>
      <c r="AC687" s="171"/>
      <c r="AD687" s="172"/>
      <c r="AE687" s="172"/>
      <c r="AF687" s="172"/>
      <c r="AG687" s="172"/>
      <c r="AH687" s="173"/>
      <c r="AI687" s="174"/>
      <c r="AJ687" s="174"/>
      <c r="AK687" s="174"/>
      <c r="AL687" s="175"/>
      <c r="AM687" s="176"/>
      <c r="AN687" s="176"/>
      <c r="AO687" s="177"/>
      <c r="AP687" s="178"/>
      <c r="AQ687" s="178"/>
      <c r="AR687" s="178"/>
      <c r="AS687" s="178"/>
      <c r="AT687" s="178"/>
      <c r="AU687" s="178"/>
      <c r="AV687" s="178"/>
      <c r="AW687" s="178"/>
      <c r="AX687" s="178"/>
      <c r="AY687">
        <f>COUNTA($E$687)</f>
        <v>0</v>
      </c>
    </row>
    <row r="688" spans="1:51" ht="30" hidden="1" customHeight="1" x14ac:dyDescent="0.15">
      <c r="A688" s="162">
        <v>12</v>
      </c>
      <c r="B688" s="162">
        <v>1</v>
      </c>
      <c r="C688" s="163"/>
      <c r="D688" s="163"/>
      <c r="E688" s="164"/>
      <c r="F688" s="164"/>
      <c r="G688" s="164"/>
      <c r="H688" s="164"/>
      <c r="I688" s="164"/>
      <c r="J688" s="165"/>
      <c r="K688" s="166"/>
      <c r="L688" s="166"/>
      <c r="M688" s="166"/>
      <c r="N688" s="166"/>
      <c r="O688" s="166"/>
      <c r="P688" s="167"/>
      <c r="Q688" s="167"/>
      <c r="R688" s="167"/>
      <c r="S688" s="167"/>
      <c r="T688" s="167"/>
      <c r="U688" s="167"/>
      <c r="V688" s="167"/>
      <c r="W688" s="167"/>
      <c r="X688" s="167"/>
      <c r="Y688" s="168"/>
      <c r="Z688" s="169"/>
      <c r="AA688" s="169"/>
      <c r="AB688" s="170"/>
      <c r="AC688" s="171"/>
      <c r="AD688" s="172"/>
      <c r="AE688" s="172"/>
      <c r="AF688" s="172"/>
      <c r="AG688" s="172"/>
      <c r="AH688" s="173"/>
      <c r="AI688" s="174"/>
      <c r="AJ688" s="174"/>
      <c r="AK688" s="174"/>
      <c r="AL688" s="175"/>
      <c r="AM688" s="176"/>
      <c r="AN688" s="176"/>
      <c r="AO688" s="177"/>
      <c r="AP688" s="178"/>
      <c r="AQ688" s="178"/>
      <c r="AR688" s="178"/>
      <c r="AS688" s="178"/>
      <c r="AT688" s="178"/>
      <c r="AU688" s="178"/>
      <c r="AV688" s="178"/>
      <c r="AW688" s="178"/>
      <c r="AX688" s="178"/>
      <c r="AY688">
        <f>COUNTA($E$688)</f>
        <v>0</v>
      </c>
    </row>
    <row r="689" spans="1:51" ht="30" hidden="1" customHeight="1" x14ac:dyDescent="0.15">
      <c r="A689" s="162">
        <v>13</v>
      </c>
      <c r="B689" s="162">
        <v>1</v>
      </c>
      <c r="C689" s="163"/>
      <c r="D689" s="163"/>
      <c r="E689" s="164"/>
      <c r="F689" s="164"/>
      <c r="G689" s="164"/>
      <c r="H689" s="164"/>
      <c r="I689" s="164"/>
      <c r="J689" s="165"/>
      <c r="K689" s="166"/>
      <c r="L689" s="166"/>
      <c r="M689" s="166"/>
      <c r="N689" s="166"/>
      <c r="O689" s="166"/>
      <c r="P689" s="167"/>
      <c r="Q689" s="167"/>
      <c r="R689" s="167"/>
      <c r="S689" s="167"/>
      <c r="T689" s="167"/>
      <c r="U689" s="167"/>
      <c r="V689" s="167"/>
      <c r="W689" s="167"/>
      <c r="X689" s="167"/>
      <c r="Y689" s="168"/>
      <c r="Z689" s="169"/>
      <c r="AA689" s="169"/>
      <c r="AB689" s="170"/>
      <c r="AC689" s="171"/>
      <c r="AD689" s="172"/>
      <c r="AE689" s="172"/>
      <c r="AF689" s="172"/>
      <c r="AG689" s="172"/>
      <c r="AH689" s="173"/>
      <c r="AI689" s="174"/>
      <c r="AJ689" s="174"/>
      <c r="AK689" s="174"/>
      <c r="AL689" s="175"/>
      <c r="AM689" s="176"/>
      <c r="AN689" s="176"/>
      <c r="AO689" s="177"/>
      <c r="AP689" s="178"/>
      <c r="AQ689" s="178"/>
      <c r="AR689" s="178"/>
      <c r="AS689" s="178"/>
      <c r="AT689" s="178"/>
      <c r="AU689" s="178"/>
      <c r="AV689" s="178"/>
      <c r="AW689" s="178"/>
      <c r="AX689" s="178"/>
      <c r="AY689">
        <f>COUNTA($E$689)</f>
        <v>0</v>
      </c>
    </row>
    <row r="690" spans="1:51" ht="30" hidden="1" customHeight="1" x14ac:dyDescent="0.15">
      <c r="A690" s="162">
        <v>14</v>
      </c>
      <c r="B690" s="162">
        <v>1</v>
      </c>
      <c r="C690" s="163"/>
      <c r="D690" s="163"/>
      <c r="E690" s="164"/>
      <c r="F690" s="164"/>
      <c r="G690" s="164"/>
      <c r="H690" s="164"/>
      <c r="I690" s="164"/>
      <c r="J690" s="165"/>
      <c r="K690" s="166"/>
      <c r="L690" s="166"/>
      <c r="M690" s="166"/>
      <c r="N690" s="166"/>
      <c r="O690" s="166"/>
      <c r="P690" s="167"/>
      <c r="Q690" s="167"/>
      <c r="R690" s="167"/>
      <c r="S690" s="167"/>
      <c r="T690" s="167"/>
      <c r="U690" s="167"/>
      <c r="V690" s="167"/>
      <c r="W690" s="167"/>
      <c r="X690" s="167"/>
      <c r="Y690" s="168"/>
      <c r="Z690" s="169"/>
      <c r="AA690" s="169"/>
      <c r="AB690" s="170"/>
      <c r="AC690" s="171"/>
      <c r="AD690" s="172"/>
      <c r="AE690" s="172"/>
      <c r="AF690" s="172"/>
      <c r="AG690" s="172"/>
      <c r="AH690" s="173"/>
      <c r="AI690" s="174"/>
      <c r="AJ690" s="174"/>
      <c r="AK690" s="174"/>
      <c r="AL690" s="175"/>
      <c r="AM690" s="176"/>
      <c r="AN690" s="176"/>
      <c r="AO690" s="177"/>
      <c r="AP690" s="178"/>
      <c r="AQ690" s="178"/>
      <c r="AR690" s="178"/>
      <c r="AS690" s="178"/>
      <c r="AT690" s="178"/>
      <c r="AU690" s="178"/>
      <c r="AV690" s="178"/>
      <c r="AW690" s="178"/>
      <c r="AX690" s="178"/>
      <c r="AY690">
        <f>COUNTA($E$690)</f>
        <v>0</v>
      </c>
    </row>
    <row r="691" spans="1:51" ht="30" hidden="1" customHeight="1" x14ac:dyDescent="0.15">
      <c r="A691" s="162">
        <v>15</v>
      </c>
      <c r="B691" s="162">
        <v>1</v>
      </c>
      <c r="C691" s="163"/>
      <c r="D691" s="163"/>
      <c r="E691" s="164"/>
      <c r="F691" s="164"/>
      <c r="G691" s="164"/>
      <c r="H691" s="164"/>
      <c r="I691" s="164"/>
      <c r="J691" s="165"/>
      <c r="K691" s="166"/>
      <c r="L691" s="166"/>
      <c r="M691" s="166"/>
      <c r="N691" s="166"/>
      <c r="O691" s="166"/>
      <c r="P691" s="167"/>
      <c r="Q691" s="167"/>
      <c r="R691" s="167"/>
      <c r="S691" s="167"/>
      <c r="T691" s="167"/>
      <c r="U691" s="167"/>
      <c r="V691" s="167"/>
      <c r="W691" s="167"/>
      <c r="X691" s="167"/>
      <c r="Y691" s="168"/>
      <c r="Z691" s="169"/>
      <c r="AA691" s="169"/>
      <c r="AB691" s="170"/>
      <c r="AC691" s="171"/>
      <c r="AD691" s="172"/>
      <c r="AE691" s="172"/>
      <c r="AF691" s="172"/>
      <c r="AG691" s="172"/>
      <c r="AH691" s="173"/>
      <c r="AI691" s="174"/>
      <c r="AJ691" s="174"/>
      <c r="AK691" s="174"/>
      <c r="AL691" s="175"/>
      <c r="AM691" s="176"/>
      <c r="AN691" s="176"/>
      <c r="AO691" s="177"/>
      <c r="AP691" s="178"/>
      <c r="AQ691" s="178"/>
      <c r="AR691" s="178"/>
      <c r="AS691" s="178"/>
      <c r="AT691" s="178"/>
      <c r="AU691" s="178"/>
      <c r="AV691" s="178"/>
      <c r="AW691" s="178"/>
      <c r="AX691" s="178"/>
      <c r="AY691">
        <f>COUNTA($E$691)</f>
        <v>0</v>
      </c>
    </row>
    <row r="692" spans="1:51" ht="30" hidden="1" customHeight="1" x14ac:dyDescent="0.15">
      <c r="A692" s="162">
        <v>16</v>
      </c>
      <c r="B692" s="162">
        <v>1</v>
      </c>
      <c r="C692" s="163"/>
      <c r="D692" s="163"/>
      <c r="E692" s="164"/>
      <c r="F692" s="164"/>
      <c r="G692" s="164"/>
      <c r="H692" s="164"/>
      <c r="I692" s="164"/>
      <c r="J692" s="165"/>
      <c r="K692" s="166"/>
      <c r="L692" s="166"/>
      <c r="M692" s="166"/>
      <c r="N692" s="166"/>
      <c r="O692" s="166"/>
      <c r="P692" s="167"/>
      <c r="Q692" s="167"/>
      <c r="R692" s="167"/>
      <c r="S692" s="167"/>
      <c r="T692" s="167"/>
      <c r="U692" s="167"/>
      <c r="V692" s="167"/>
      <c r="W692" s="167"/>
      <c r="X692" s="167"/>
      <c r="Y692" s="168"/>
      <c r="Z692" s="169"/>
      <c r="AA692" s="169"/>
      <c r="AB692" s="170"/>
      <c r="AC692" s="171"/>
      <c r="AD692" s="172"/>
      <c r="AE692" s="172"/>
      <c r="AF692" s="172"/>
      <c r="AG692" s="172"/>
      <c r="AH692" s="173"/>
      <c r="AI692" s="174"/>
      <c r="AJ692" s="174"/>
      <c r="AK692" s="174"/>
      <c r="AL692" s="175"/>
      <c r="AM692" s="176"/>
      <c r="AN692" s="176"/>
      <c r="AO692" s="177"/>
      <c r="AP692" s="178"/>
      <c r="AQ692" s="178"/>
      <c r="AR692" s="178"/>
      <c r="AS692" s="178"/>
      <c r="AT692" s="178"/>
      <c r="AU692" s="178"/>
      <c r="AV692" s="178"/>
      <c r="AW692" s="178"/>
      <c r="AX692" s="178"/>
      <c r="AY692">
        <f>COUNTA($E$692)</f>
        <v>0</v>
      </c>
    </row>
    <row r="693" spans="1:51" ht="30" hidden="1" customHeight="1" x14ac:dyDescent="0.15">
      <c r="A693" s="162">
        <v>17</v>
      </c>
      <c r="B693" s="162">
        <v>1</v>
      </c>
      <c r="C693" s="163"/>
      <c r="D693" s="163"/>
      <c r="E693" s="164"/>
      <c r="F693" s="164"/>
      <c r="G693" s="164"/>
      <c r="H693" s="164"/>
      <c r="I693" s="164"/>
      <c r="J693" s="165"/>
      <c r="K693" s="166"/>
      <c r="L693" s="166"/>
      <c r="M693" s="166"/>
      <c r="N693" s="166"/>
      <c r="O693" s="166"/>
      <c r="P693" s="167"/>
      <c r="Q693" s="167"/>
      <c r="R693" s="167"/>
      <c r="S693" s="167"/>
      <c r="T693" s="167"/>
      <c r="U693" s="167"/>
      <c r="V693" s="167"/>
      <c r="W693" s="167"/>
      <c r="X693" s="167"/>
      <c r="Y693" s="168"/>
      <c r="Z693" s="169"/>
      <c r="AA693" s="169"/>
      <c r="AB693" s="170"/>
      <c r="AC693" s="171"/>
      <c r="AD693" s="172"/>
      <c r="AE693" s="172"/>
      <c r="AF693" s="172"/>
      <c r="AG693" s="172"/>
      <c r="AH693" s="173"/>
      <c r="AI693" s="174"/>
      <c r="AJ693" s="174"/>
      <c r="AK693" s="174"/>
      <c r="AL693" s="175"/>
      <c r="AM693" s="176"/>
      <c r="AN693" s="176"/>
      <c r="AO693" s="177"/>
      <c r="AP693" s="178"/>
      <c r="AQ693" s="178"/>
      <c r="AR693" s="178"/>
      <c r="AS693" s="178"/>
      <c r="AT693" s="178"/>
      <c r="AU693" s="178"/>
      <c r="AV693" s="178"/>
      <c r="AW693" s="178"/>
      <c r="AX693" s="178"/>
      <c r="AY693">
        <f>COUNTA($E$693)</f>
        <v>0</v>
      </c>
    </row>
    <row r="694" spans="1:51" ht="30" hidden="1" customHeight="1" x14ac:dyDescent="0.15">
      <c r="A694" s="162">
        <v>18</v>
      </c>
      <c r="B694" s="162">
        <v>1</v>
      </c>
      <c r="C694" s="163"/>
      <c r="D694" s="163"/>
      <c r="E694" s="178"/>
      <c r="F694" s="164"/>
      <c r="G694" s="164"/>
      <c r="H694" s="164"/>
      <c r="I694" s="164"/>
      <c r="J694" s="165"/>
      <c r="K694" s="166"/>
      <c r="L694" s="166"/>
      <c r="M694" s="166"/>
      <c r="N694" s="166"/>
      <c r="O694" s="166"/>
      <c r="P694" s="167"/>
      <c r="Q694" s="167"/>
      <c r="R694" s="167"/>
      <c r="S694" s="167"/>
      <c r="T694" s="167"/>
      <c r="U694" s="167"/>
      <c r="V694" s="167"/>
      <c r="W694" s="167"/>
      <c r="X694" s="167"/>
      <c r="Y694" s="168"/>
      <c r="Z694" s="169"/>
      <c r="AA694" s="169"/>
      <c r="AB694" s="170"/>
      <c r="AC694" s="171"/>
      <c r="AD694" s="172"/>
      <c r="AE694" s="172"/>
      <c r="AF694" s="172"/>
      <c r="AG694" s="172"/>
      <c r="AH694" s="173"/>
      <c r="AI694" s="174"/>
      <c r="AJ694" s="174"/>
      <c r="AK694" s="174"/>
      <c r="AL694" s="175"/>
      <c r="AM694" s="176"/>
      <c r="AN694" s="176"/>
      <c r="AO694" s="177"/>
      <c r="AP694" s="178"/>
      <c r="AQ694" s="178"/>
      <c r="AR694" s="178"/>
      <c r="AS694" s="178"/>
      <c r="AT694" s="178"/>
      <c r="AU694" s="178"/>
      <c r="AV694" s="178"/>
      <c r="AW694" s="178"/>
      <c r="AX694" s="178"/>
      <c r="AY694">
        <f>COUNTA($E$694)</f>
        <v>0</v>
      </c>
    </row>
    <row r="695" spans="1:51" ht="30" hidden="1" customHeight="1" x14ac:dyDescent="0.15">
      <c r="A695" s="162">
        <v>19</v>
      </c>
      <c r="B695" s="162">
        <v>1</v>
      </c>
      <c r="C695" s="163"/>
      <c r="D695" s="163"/>
      <c r="E695" s="164"/>
      <c r="F695" s="164"/>
      <c r="G695" s="164"/>
      <c r="H695" s="164"/>
      <c r="I695" s="164"/>
      <c r="J695" s="165"/>
      <c r="K695" s="166"/>
      <c r="L695" s="166"/>
      <c r="M695" s="166"/>
      <c r="N695" s="166"/>
      <c r="O695" s="166"/>
      <c r="P695" s="167"/>
      <c r="Q695" s="167"/>
      <c r="R695" s="167"/>
      <c r="S695" s="167"/>
      <c r="T695" s="167"/>
      <c r="U695" s="167"/>
      <c r="V695" s="167"/>
      <c r="W695" s="167"/>
      <c r="X695" s="167"/>
      <c r="Y695" s="168"/>
      <c r="Z695" s="169"/>
      <c r="AA695" s="169"/>
      <c r="AB695" s="170"/>
      <c r="AC695" s="171"/>
      <c r="AD695" s="172"/>
      <c r="AE695" s="172"/>
      <c r="AF695" s="172"/>
      <c r="AG695" s="172"/>
      <c r="AH695" s="173"/>
      <c r="AI695" s="174"/>
      <c r="AJ695" s="174"/>
      <c r="AK695" s="174"/>
      <c r="AL695" s="175"/>
      <c r="AM695" s="176"/>
      <c r="AN695" s="176"/>
      <c r="AO695" s="177"/>
      <c r="AP695" s="178"/>
      <c r="AQ695" s="178"/>
      <c r="AR695" s="178"/>
      <c r="AS695" s="178"/>
      <c r="AT695" s="178"/>
      <c r="AU695" s="178"/>
      <c r="AV695" s="178"/>
      <c r="AW695" s="178"/>
      <c r="AX695" s="178"/>
      <c r="AY695">
        <f>COUNTA($E$695)</f>
        <v>0</v>
      </c>
    </row>
    <row r="696" spans="1:51" ht="30" hidden="1" customHeight="1" x14ac:dyDescent="0.15">
      <c r="A696" s="162">
        <v>20</v>
      </c>
      <c r="B696" s="162">
        <v>1</v>
      </c>
      <c r="C696" s="163"/>
      <c r="D696" s="163"/>
      <c r="E696" s="164"/>
      <c r="F696" s="164"/>
      <c r="G696" s="164"/>
      <c r="H696" s="164"/>
      <c r="I696" s="164"/>
      <c r="J696" s="165"/>
      <c r="K696" s="166"/>
      <c r="L696" s="166"/>
      <c r="M696" s="166"/>
      <c r="N696" s="166"/>
      <c r="O696" s="166"/>
      <c r="P696" s="167"/>
      <c r="Q696" s="167"/>
      <c r="R696" s="167"/>
      <c r="S696" s="167"/>
      <c r="T696" s="167"/>
      <c r="U696" s="167"/>
      <c r="V696" s="167"/>
      <c r="W696" s="167"/>
      <c r="X696" s="167"/>
      <c r="Y696" s="168"/>
      <c r="Z696" s="169"/>
      <c r="AA696" s="169"/>
      <c r="AB696" s="170"/>
      <c r="AC696" s="171"/>
      <c r="AD696" s="172"/>
      <c r="AE696" s="172"/>
      <c r="AF696" s="172"/>
      <c r="AG696" s="172"/>
      <c r="AH696" s="173"/>
      <c r="AI696" s="174"/>
      <c r="AJ696" s="174"/>
      <c r="AK696" s="174"/>
      <c r="AL696" s="175"/>
      <c r="AM696" s="176"/>
      <c r="AN696" s="176"/>
      <c r="AO696" s="177"/>
      <c r="AP696" s="178"/>
      <c r="AQ696" s="178"/>
      <c r="AR696" s="178"/>
      <c r="AS696" s="178"/>
      <c r="AT696" s="178"/>
      <c r="AU696" s="178"/>
      <c r="AV696" s="178"/>
      <c r="AW696" s="178"/>
      <c r="AX696" s="178"/>
      <c r="AY696">
        <f>COUNTA($E$696)</f>
        <v>0</v>
      </c>
    </row>
    <row r="697" spans="1:51" ht="30" hidden="1" customHeight="1" x14ac:dyDescent="0.15">
      <c r="A697" s="162">
        <v>21</v>
      </c>
      <c r="B697" s="162">
        <v>1</v>
      </c>
      <c r="C697" s="163"/>
      <c r="D697" s="163"/>
      <c r="E697" s="164"/>
      <c r="F697" s="164"/>
      <c r="G697" s="164"/>
      <c r="H697" s="164"/>
      <c r="I697" s="164"/>
      <c r="J697" s="165"/>
      <c r="K697" s="166"/>
      <c r="L697" s="166"/>
      <c r="M697" s="166"/>
      <c r="N697" s="166"/>
      <c r="O697" s="166"/>
      <c r="P697" s="167"/>
      <c r="Q697" s="167"/>
      <c r="R697" s="167"/>
      <c r="S697" s="167"/>
      <c r="T697" s="167"/>
      <c r="U697" s="167"/>
      <c r="V697" s="167"/>
      <c r="W697" s="167"/>
      <c r="X697" s="167"/>
      <c r="Y697" s="168"/>
      <c r="Z697" s="169"/>
      <c r="AA697" s="169"/>
      <c r="AB697" s="170"/>
      <c r="AC697" s="171"/>
      <c r="AD697" s="172"/>
      <c r="AE697" s="172"/>
      <c r="AF697" s="172"/>
      <c r="AG697" s="172"/>
      <c r="AH697" s="173"/>
      <c r="AI697" s="174"/>
      <c r="AJ697" s="174"/>
      <c r="AK697" s="174"/>
      <c r="AL697" s="175"/>
      <c r="AM697" s="176"/>
      <c r="AN697" s="176"/>
      <c r="AO697" s="177"/>
      <c r="AP697" s="178"/>
      <c r="AQ697" s="178"/>
      <c r="AR697" s="178"/>
      <c r="AS697" s="178"/>
      <c r="AT697" s="178"/>
      <c r="AU697" s="178"/>
      <c r="AV697" s="178"/>
      <c r="AW697" s="178"/>
      <c r="AX697" s="178"/>
      <c r="AY697">
        <f>COUNTA($E$697)</f>
        <v>0</v>
      </c>
    </row>
    <row r="698" spans="1:51" ht="30" hidden="1" customHeight="1" x14ac:dyDescent="0.15">
      <c r="A698" s="162">
        <v>22</v>
      </c>
      <c r="B698" s="162">
        <v>1</v>
      </c>
      <c r="C698" s="163"/>
      <c r="D698" s="163"/>
      <c r="E698" s="164"/>
      <c r="F698" s="164"/>
      <c r="G698" s="164"/>
      <c r="H698" s="164"/>
      <c r="I698" s="164"/>
      <c r="J698" s="165"/>
      <c r="K698" s="166"/>
      <c r="L698" s="166"/>
      <c r="M698" s="166"/>
      <c r="N698" s="166"/>
      <c r="O698" s="166"/>
      <c r="P698" s="167"/>
      <c r="Q698" s="167"/>
      <c r="R698" s="167"/>
      <c r="S698" s="167"/>
      <c r="T698" s="167"/>
      <c r="U698" s="167"/>
      <c r="V698" s="167"/>
      <c r="W698" s="167"/>
      <c r="X698" s="167"/>
      <c r="Y698" s="168"/>
      <c r="Z698" s="169"/>
      <c r="AA698" s="169"/>
      <c r="AB698" s="170"/>
      <c r="AC698" s="171"/>
      <c r="AD698" s="172"/>
      <c r="AE698" s="172"/>
      <c r="AF698" s="172"/>
      <c r="AG698" s="172"/>
      <c r="AH698" s="173"/>
      <c r="AI698" s="174"/>
      <c r="AJ698" s="174"/>
      <c r="AK698" s="174"/>
      <c r="AL698" s="175"/>
      <c r="AM698" s="176"/>
      <c r="AN698" s="176"/>
      <c r="AO698" s="177"/>
      <c r="AP698" s="178"/>
      <c r="AQ698" s="178"/>
      <c r="AR698" s="178"/>
      <c r="AS698" s="178"/>
      <c r="AT698" s="178"/>
      <c r="AU698" s="178"/>
      <c r="AV698" s="178"/>
      <c r="AW698" s="178"/>
      <c r="AX698" s="178"/>
      <c r="AY698">
        <f>COUNTA($E$698)</f>
        <v>0</v>
      </c>
    </row>
    <row r="699" spans="1:51" ht="30" hidden="1" customHeight="1" x14ac:dyDescent="0.15">
      <c r="A699" s="162">
        <v>23</v>
      </c>
      <c r="B699" s="162">
        <v>1</v>
      </c>
      <c r="C699" s="163"/>
      <c r="D699" s="163"/>
      <c r="E699" s="164"/>
      <c r="F699" s="164"/>
      <c r="G699" s="164"/>
      <c r="H699" s="164"/>
      <c r="I699" s="164"/>
      <c r="J699" s="165"/>
      <c r="K699" s="166"/>
      <c r="L699" s="166"/>
      <c r="M699" s="166"/>
      <c r="N699" s="166"/>
      <c r="O699" s="166"/>
      <c r="P699" s="167"/>
      <c r="Q699" s="167"/>
      <c r="R699" s="167"/>
      <c r="S699" s="167"/>
      <c r="T699" s="167"/>
      <c r="U699" s="167"/>
      <c r="V699" s="167"/>
      <c r="W699" s="167"/>
      <c r="X699" s="167"/>
      <c r="Y699" s="168"/>
      <c r="Z699" s="169"/>
      <c r="AA699" s="169"/>
      <c r="AB699" s="170"/>
      <c r="AC699" s="171"/>
      <c r="AD699" s="172"/>
      <c r="AE699" s="172"/>
      <c r="AF699" s="172"/>
      <c r="AG699" s="172"/>
      <c r="AH699" s="173"/>
      <c r="AI699" s="174"/>
      <c r="AJ699" s="174"/>
      <c r="AK699" s="174"/>
      <c r="AL699" s="175"/>
      <c r="AM699" s="176"/>
      <c r="AN699" s="176"/>
      <c r="AO699" s="177"/>
      <c r="AP699" s="178"/>
      <c r="AQ699" s="178"/>
      <c r="AR699" s="178"/>
      <c r="AS699" s="178"/>
      <c r="AT699" s="178"/>
      <c r="AU699" s="178"/>
      <c r="AV699" s="178"/>
      <c r="AW699" s="178"/>
      <c r="AX699" s="178"/>
      <c r="AY699">
        <f>COUNTA($E$699)</f>
        <v>0</v>
      </c>
    </row>
    <row r="700" spans="1:51" ht="30" hidden="1" customHeight="1" x14ac:dyDescent="0.15">
      <c r="A700" s="162">
        <v>24</v>
      </c>
      <c r="B700" s="162">
        <v>1</v>
      </c>
      <c r="C700" s="163"/>
      <c r="D700" s="163"/>
      <c r="E700" s="164"/>
      <c r="F700" s="164"/>
      <c r="G700" s="164"/>
      <c r="H700" s="164"/>
      <c r="I700" s="164"/>
      <c r="J700" s="165"/>
      <c r="K700" s="166"/>
      <c r="L700" s="166"/>
      <c r="M700" s="166"/>
      <c r="N700" s="166"/>
      <c r="O700" s="166"/>
      <c r="P700" s="167"/>
      <c r="Q700" s="167"/>
      <c r="R700" s="167"/>
      <c r="S700" s="167"/>
      <c r="T700" s="167"/>
      <c r="U700" s="167"/>
      <c r="V700" s="167"/>
      <c r="W700" s="167"/>
      <c r="X700" s="167"/>
      <c r="Y700" s="168"/>
      <c r="Z700" s="169"/>
      <c r="AA700" s="169"/>
      <c r="AB700" s="170"/>
      <c r="AC700" s="171"/>
      <c r="AD700" s="172"/>
      <c r="AE700" s="172"/>
      <c r="AF700" s="172"/>
      <c r="AG700" s="172"/>
      <c r="AH700" s="173"/>
      <c r="AI700" s="174"/>
      <c r="AJ700" s="174"/>
      <c r="AK700" s="174"/>
      <c r="AL700" s="175"/>
      <c r="AM700" s="176"/>
      <c r="AN700" s="176"/>
      <c r="AO700" s="177"/>
      <c r="AP700" s="178"/>
      <c r="AQ700" s="178"/>
      <c r="AR700" s="178"/>
      <c r="AS700" s="178"/>
      <c r="AT700" s="178"/>
      <c r="AU700" s="178"/>
      <c r="AV700" s="178"/>
      <c r="AW700" s="178"/>
      <c r="AX700" s="178"/>
      <c r="AY700">
        <f>COUNTA($E$700)</f>
        <v>0</v>
      </c>
    </row>
    <row r="701" spans="1:51" ht="30" hidden="1" customHeight="1" x14ac:dyDescent="0.15">
      <c r="A701" s="162">
        <v>25</v>
      </c>
      <c r="B701" s="162">
        <v>1</v>
      </c>
      <c r="C701" s="163"/>
      <c r="D701" s="163"/>
      <c r="E701" s="164"/>
      <c r="F701" s="164"/>
      <c r="G701" s="164"/>
      <c r="H701" s="164"/>
      <c r="I701" s="164"/>
      <c r="J701" s="165"/>
      <c r="K701" s="166"/>
      <c r="L701" s="166"/>
      <c r="M701" s="166"/>
      <c r="N701" s="166"/>
      <c r="O701" s="166"/>
      <c r="P701" s="167"/>
      <c r="Q701" s="167"/>
      <c r="R701" s="167"/>
      <c r="S701" s="167"/>
      <c r="T701" s="167"/>
      <c r="U701" s="167"/>
      <c r="V701" s="167"/>
      <c r="W701" s="167"/>
      <c r="X701" s="167"/>
      <c r="Y701" s="168"/>
      <c r="Z701" s="169"/>
      <c r="AA701" s="169"/>
      <c r="AB701" s="170"/>
      <c r="AC701" s="171"/>
      <c r="AD701" s="172"/>
      <c r="AE701" s="172"/>
      <c r="AF701" s="172"/>
      <c r="AG701" s="172"/>
      <c r="AH701" s="173"/>
      <c r="AI701" s="174"/>
      <c r="AJ701" s="174"/>
      <c r="AK701" s="174"/>
      <c r="AL701" s="175"/>
      <c r="AM701" s="176"/>
      <c r="AN701" s="176"/>
      <c r="AO701" s="177"/>
      <c r="AP701" s="178"/>
      <c r="AQ701" s="178"/>
      <c r="AR701" s="178"/>
      <c r="AS701" s="178"/>
      <c r="AT701" s="178"/>
      <c r="AU701" s="178"/>
      <c r="AV701" s="178"/>
      <c r="AW701" s="178"/>
      <c r="AX701" s="178"/>
      <c r="AY701">
        <f>COUNTA($E$701)</f>
        <v>0</v>
      </c>
    </row>
    <row r="702" spans="1:51" ht="30" hidden="1" customHeight="1" x14ac:dyDescent="0.15">
      <c r="A702" s="162">
        <v>26</v>
      </c>
      <c r="B702" s="162">
        <v>1</v>
      </c>
      <c r="C702" s="163"/>
      <c r="D702" s="163"/>
      <c r="E702" s="164"/>
      <c r="F702" s="164"/>
      <c r="G702" s="164"/>
      <c r="H702" s="164"/>
      <c r="I702" s="164"/>
      <c r="J702" s="165"/>
      <c r="K702" s="166"/>
      <c r="L702" s="166"/>
      <c r="M702" s="166"/>
      <c r="N702" s="166"/>
      <c r="O702" s="166"/>
      <c r="P702" s="167"/>
      <c r="Q702" s="167"/>
      <c r="R702" s="167"/>
      <c r="S702" s="167"/>
      <c r="T702" s="167"/>
      <c r="U702" s="167"/>
      <c r="V702" s="167"/>
      <c r="W702" s="167"/>
      <c r="X702" s="167"/>
      <c r="Y702" s="168"/>
      <c r="Z702" s="169"/>
      <c r="AA702" s="169"/>
      <c r="AB702" s="170"/>
      <c r="AC702" s="171"/>
      <c r="AD702" s="172"/>
      <c r="AE702" s="172"/>
      <c r="AF702" s="172"/>
      <c r="AG702" s="172"/>
      <c r="AH702" s="173"/>
      <c r="AI702" s="174"/>
      <c r="AJ702" s="174"/>
      <c r="AK702" s="174"/>
      <c r="AL702" s="175"/>
      <c r="AM702" s="176"/>
      <c r="AN702" s="176"/>
      <c r="AO702" s="177"/>
      <c r="AP702" s="178"/>
      <c r="AQ702" s="178"/>
      <c r="AR702" s="178"/>
      <c r="AS702" s="178"/>
      <c r="AT702" s="178"/>
      <c r="AU702" s="178"/>
      <c r="AV702" s="178"/>
      <c r="AW702" s="178"/>
      <c r="AX702" s="178"/>
      <c r="AY702">
        <f>COUNTA($E$702)</f>
        <v>0</v>
      </c>
    </row>
    <row r="703" spans="1:51" ht="30" hidden="1" customHeight="1" x14ac:dyDescent="0.15">
      <c r="A703" s="162">
        <v>27</v>
      </c>
      <c r="B703" s="162">
        <v>1</v>
      </c>
      <c r="C703" s="163"/>
      <c r="D703" s="163"/>
      <c r="E703" s="164"/>
      <c r="F703" s="164"/>
      <c r="G703" s="164"/>
      <c r="H703" s="164"/>
      <c r="I703" s="164"/>
      <c r="J703" s="165"/>
      <c r="K703" s="166"/>
      <c r="L703" s="166"/>
      <c r="M703" s="166"/>
      <c r="N703" s="166"/>
      <c r="O703" s="166"/>
      <c r="P703" s="167"/>
      <c r="Q703" s="167"/>
      <c r="R703" s="167"/>
      <c r="S703" s="167"/>
      <c r="T703" s="167"/>
      <c r="U703" s="167"/>
      <c r="V703" s="167"/>
      <c r="W703" s="167"/>
      <c r="X703" s="167"/>
      <c r="Y703" s="168"/>
      <c r="Z703" s="169"/>
      <c r="AA703" s="169"/>
      <c r="AB703" s="170"/>
      <c r="AC703" s="171"/>
      <c r="AD703" s="172"/>
      <c r="AE703" s="172"/>
      <c r="AF703" s="172"/>
      <c r="AG703" s="172"/>
      <c r="AH703" s="173"/>
      <c r="AI703" s="174"/>
      <c r="AJ703" s="174"/>
      <c r="AK703" s="174"/>
      <c r="AL703" s="175"/>
      <c r="AM703" s="176"/>
      <c r="AN703" s="176"/>
      <c r="AO703" s="177"/>
      <c r="AP703" s="178"/>
      <c r="AQ703" s="178"/>
      <c r="AR703" s="178"/>
      <c r="AS703" s="178"/>
      <c r="AT703" s="178"/>
      <c r="AU703" s="178"/>
      <c r="AV703" s="178"/>
      <c r="AW703" s="178"/>
      <c r="AX703" s="178"/>
      <c r="AY703">
        <f>COUNTA($E$703)</f>
        <v>0</v>
      </c>
    </row>
    <row r="704" spans="1:51" ht="30" hidden="1" customHeight="1" x14ac:dyDescent="0.15">
      <c r="A704" s="162">
        <v>28</v>
      </c>
      <c r="B704" s="162">
        <v>1</v>
      </c>
      <c r="C704" s="163"/>
      <c r="D704" s="163"/>
      <c r="E704" s="164"/>
      <c r="F704" s="164"/>
      <c r="G704" s="164"/>
      <c r="H704" s="164"/>
      <c r="I704" s="164"/>
      <c r="J704" s="165"/>
      <c r="K704" s="166"/>
      <c r="L704" s="166"/>
      <c r="M704" s="166"/>
      <c r="N704" s="166"/>
      <c r="O704" s="166"/>
      <c r="P704" s="167"/>
      <c r="Q704" s="167"/>
      <c r="R704" s="167"/>
      <c r="S704" s="167"/>
      <c r="T704" s="167"/>
      <c r="U704" s="167"/>
      <c r="V704" s="167"/>
      <c r="W704" s="167"/>
      <c r="X704" s="167"/>
      <c r="Y704" s="168"/>
      <c r="Z704" s="169"/>
      <c r="AA704" s="169"/>
      <c r="AB704" s="170"/>
      <c r="AC704" s="171"/>
      <c r="AD704" s="172"/>
      <c r="AE704" s="172"/>
      <c r="AF704" s="172"/>
      <c r="AG704" s="172"/>
      <c r="AH704" s="173"/>
      <c r="AI704" s="174"/>
      <c r="AJ704" s="174"/>
      <c r="AK704" s="174"/>
      <c r="AL704" s="175"/>
      <c r="AM704" s="176"/>
      <c r="AN704" s="176"/>
      <c r="AO704" s="177"/>
      <c r="AP704" s="178"/>
      <c r="AQ704" s="178"/>
      <c r="AR704" s="178"/>
      <c r="AS704" s="178"/>
      <c r="AT704" s="178"/>
      <c r="AU704" s="178"/>
      <c r="AV704" s="178"/>
      <c r="AW704" s="178"/>
      <c r="AX704" s="178"/>
      <c r="AY704">
        <f>COUNTA($E$704)</f>
        <v>0</v>
      </c>
    </row>
    <row r="705" spans="1:51" ht="30" hidden="1" customHeight="1" x14ac:dyDescent="0.15">
      <c r="A705" s="162">
        <v>29</v>
      </c>
      <c r="B705" s="162">
        <v>1</v>
      </c>
      <c r="C705" s="163"/>
      <c r="D705" s="163"/>
      <c r="E705" s="164"/>
      <c r="F705" s="164"/>
      <c r="G705" s="164"/>
      <c r="H705" s="164"/>
      <c r="I705" s="164"/>
      <c r="J705" s="165"/>
      <c r="K705" s="166"/>
      <c r="L705" s="166"/>
      <c r="M705" s="166"/>
      <c r="N705" s="166"/>
      <c r="O705" s="166"/>
      <c r="P705" s="167"/>
      <c r="Q705" s="167"/>
      <c r="R705" s="167"/>
      <c r="S705" s="167"/>
      <c r="T705" s="167"/>
      <c r="U705" s="167"/>
      <c r="V705" s="167"/>
      <c r="W705" s="167"/>
      <c r="X705" s="167"/>
      <c r="Y705" s="168"/>
      <c r="Z705" s="169"/>
      <c r="AA705" s="169"/>
      <c r="AB705" s="170"/>
      <c r="AC705" s="171"/>
      <c r="AD705" s="172"/>
      <c r="AE705" s="172"/>
      <c r="AF705" s="172"/>
      <c r="AG705" s="172"/>
      <c r="AH705" s="173"/>
      <c r="AI705" s="174"/>
      <c r="AJ705" s="174"/>
      <c r="AK705" s="174"/>
      <c r="AL705" s="175"/>
      <c r="AM705" s="176"/>
      <c r="AN705" s="176"/>
      <c r="AO705" s="177"/>
      <c r="AP705" s="178"/>
      <c r="AQ705" s="178"/>
      <c r="AR705" s="178"/>
      <c r="AS705" s="178"/>
      <c r="AT705" s="178"/>
      <c r="AU705" s="178"/>
      <c r="AV705" s="178"/>
      <c r="AW705" s="178"/>
      <c r="AX705" s="178"/>
      <c r="AY705">
        <f>COUNTA($E$705)</f>
        <v>0</v>
      </c>
    </row>
    <row r="706" spans="1:51" ht="30" hidden="1" customHeight="1" x14ac:dyDescent="0.15">
      <c r="A706" s="162">
        <v>30</v>
      </c>
      <c r="B706" s="162">
        <v>1</v>
      </c>
      <c r="C706" s="163"/>
      <c r="D706" s="163"/>
      <c r="E706" s="164"/>
      <c r="F706" s="164"/>
      <c r="G706" s="164"/>
      <c r="H706" s="164"/>
      <c r="I706" s="164"/>
      <c r="J706" s="165"/>
      <c r="K706" s="166"/>
      <c r="L706" s="166"/>
      <c r="M706" s="166"/>
      <c r="N706" s="166"/>
      <c r="O706" s="166"/>
      <c r="P706" s="167"/>
      <c r="Q706" s="167"/>
      <c r="R706" s="167"/>
      <c r="S706" s="167"/>
      <c r="T706" s="167"/>
      <c r="U706" s="167"/>
      <c r="V706" s="167"/>
      <c r="W706" s="167"/>
      <c r="X706" s="167"/>
      <c r="Y706" s="168"/>
      <c r="Z706" s="169"/>
      <c r="AA706" s="169"/>
      <c r="AB706" s="170"/>
      <c r="AC706" s="171"/>
      <c r="AD706" s="172"/>
      <c r="AE706" s="172"/>
      <c r="AF706" s="172"/>
      <c r="AG706" s="172"/>
      <c r="AH706" s="173"/>
      <c r="AI706" s="174"/>
      <c r="AJ706" s="174"/>
      <c r="AK706" s="174"/>
      <c r="AL706" s="175"/>
      <c r="AM706" s="176"/>
      <c r="AN706" s="176"/>
      <c r="AO706" s="177"/>
      <c r="AP706" s="178"/>
      <c r="AQ706" s="178"/>
      <c r="AR706" s="178"/>
      <c r="AS706" s="178"/>
      <c r="AT706" s="178"/>
      <c r="AU706" s="178"/>
      <c r="AV706" s="178"/>
      <c r="AW706" s="178"/>
      <c r="AX706" s="178"/>
      <c r="AY706">
        <f>COUNTA($E$706)</f>
        <v>0</v>
      </c>
    </row>
  </sheetData>
  <sheetProtection formatRow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2"/>
      <headerFooter differentFirst="1" alignWithMargins="0"/>
    </customSheetView>
  </customSheetViews>
  <mergeCells count="4525">
    <mergeCell ref="AU123:AX123"/>
    <mergeCell ref="Y121:AA121"/>
    <mergeCell ref="AB121:AD121"/>
    <mergeCell ref="AE121:AH121"/>
    <mergeCell ref="AI121:AL121"/>
    <mergeCell ref="AM121:AP121"/>
    <mergeCell ref="AQ121:AT121"/>
    <mergeCell ref="AU121:AX121"/>
    <mergeCell ref="Y122:AA122"/>
    <mergeCell ref="AB122:AD122"/>
    <mergeCell ref="AE122:AH122"/>
    <mergeCell ref="A80:F82"/>
    <mergeCell ref="G80:X80"/>
    <mergeCell ref="Y80:AA80"/>
    <mergeCell ref="AB80:AD80"/>
    <mergeCell ref="AE80:AH80"/>
    <mergeCell ref="AI80:AL80"/>
    <mergeCell ref="AB82:AD82"/>
    <mergeCell ref="AE82:AH82"/>
    <mergeCell ref="AI82:AL82"/>
    <mergeCell ref="AM82:AP82"/>
    <mergeCell ref="AQ82:AX82"/>
    <mergeCell ref="AQ92:AT92"/>
    <mergeCell ref="AU92:AX92"/>
    <mergeCell ref="AQ93:AR93"/>
    <mergeCell ref="AS93:AT93"/>
    <mergeCell ref="AU93:AV93"/>
    <mergeCell ref="AW93:AX93"/>
    <mergeCell ref="AU85:AV85"/>
    <mergeCell ref="AW85:AX85"/>
    <mergeCell ref="AI86:AL86"/>
    <mergeCell ref="AM86:AP86"/>
    <mergeCell ref="AU88:AX88"/>
    <mergeCell ref="AM92:AP93"/>
    <mergeCell ref="AQ86:AT86"/>
    <mergeCell ref="AU86:AX86"/>
    <mergeCell ref="Y87:AA87"/>
    <mergeCell ref="AB87:AD87"/>
    <mergeCell ref="AE87:AH87"/>
    <mergeCell ref="AI87:AL87"/>
    <mergeCell ref="AM87:AP87"/>
    <mergeCell ref="AQ87:AT87"/>
    <mergeCell ref="AU87:AX87"/>
    <mergeCell ref="Y88:AA88"/>
    <mergeCell ref="AB88:AD88"/>
    <mergeCell ref="AE88:AH88"/>
    <mergeCell ref="AI88:AL88"/>
    <mergeCell ref="AM88:AP88"/>
    <mergeCell ref="G89:AX90"/>
    <mergeCell ref="G92:O93"/>
    <mergeCell ref="P92:X93"/>
    <mergeCell ref="AU95:AX95"/>
    <mergeCell ref="Y96:AA96"/>
    <mergeCell ref="AB96:AD96"/>
    <mergeCell ref="AE96:AH96"/>
    <mergeCell ref="AI96:AL96"/>
    <mergeCell ref="AM96:AP96"/>
    <mergeCell ref="AQ96:AT96"/>
    <mergeCell ref="AU96:AX96"/>
    <mergeCell ref="Y92:AA93"/>
    <mergeCell ref="AB92:AD93"/>
    <mergeCell ref="AE92:AH93"/>
    <mergeCell ref="AI92:AL93"/>
    <mergeCell ref="A251:F252"/>
    <mergeCell ref="G251:AX252"/>
    <mergeCell ref="A119:F119"/>
    <mergeCell ref="G119:AX119"/>
    <mergeCell ref="A121:F123"/>
    <mergeCell ref="G121:O121"/>
    <mergeCell ref="P121:X121"/>
    <mergeCell ref="G122:O123"/>
    <mergeCell ref="P122:X123"/>
    <mergeCell ref="AM122:AP122"/>
    <mergeCell ref="AQ122:AT122"/>
    <mergeCell ref="AU122:AX122"/>
    <mergeCell ref="AI122:AL122"/>
    <mergeCell ref="A97:F98"/>
    <mergeCell ref="G97:AX98"/>
    <mergeCell ref="Y123:AA123"/>
    <mergeCell ref="AB123:AD123"/>
    <mergeCell ref="A92:F96"/>
    <mergeCell ref="Y95:AA95"/>
    <mergeCell ref="AE123:AH123"/>
    <mergeCell ref="AU84:AX84"/>
    <mergeCell ref="AQ85:AR85"/>
    <mergeCell ref="AS85:AT85"/>
    <mergeCell ref="AM81:AP81"/>
    <mergeCell ref="AI81:AL81"/>
    <mergeCell ref="AQ81:AX81"/>
    <mergeCell ref="Y77:AA77"/>
    <mergeCell ref="AB77:AD77"/>
    <mergeCell ref="AE77:AH77"/>
    <mergeCell ref="AI77:AL77"/>
    <mergeCell ref="AM77:AP77"/>
    <mergeCell ref="AQ77:AT77"/>
    <mergeCell ref="AU77:AX77"/>
    <mergeCell ref="Y82:AA82"/>
    <mergeCell ref="AM80:AP80"/>
    <mergeCell ref="AQ80:AX80"/>
    <mergeCell ref="G81:X82"/>
    <mergeCell ref="Y81:AA81"/>
    <mergeCell ref="AB81:AD81"/>
    <mergeCell ref="AI123:AL123"/>
    <mergeCell ref="AM123:AP123"/>
    <mergeCell ref="AQ123:AT123"/>
    <mergeCell ref="AU49:AV49"/>
    <mergeCell ref="AW49:AX49"/>
    <mergeCell ref="A45:F46"/>
    <mergeCell ref="G45:AX46"/>
    <mergeCell ref="AM42:AP42"/>
    <mergeCell ref="AQ42:AT42"/>
    <mergeCell ref="AU42:AX42"/>
    <mergeCell ref="Y43:AA43"/>
    <mergeCell ref="AB43:AD43"/>
    <mergeCell ref="AE43:AH43"/>
    <mergeCell ref="AI44:AL44"/>
    <mergeCell ref="AM44:AP44"/>
    <mergeCell ref="AQ44:AT44"/>
    <mergeCell ref="AU44:AX44"/>
    <mergeCell ref="A40:F44"/>
    <mergeCell ref="G40:O41"/>
    <mergeCell ref="AE40:AH41"/>
    <mergeCell ref="AI40:AL41"/>
    <mergeCell ref="AM40:AP41"/>
    <mergeCell ref="AU51:AX51"/>
    <mergeCell ref="AB51:AD51"/>
    <mergeCell ref="AE51:AH51"/>
    <mergeCell ref="AI51:AL51"/>
    <mergeCell ref="AQ52:AT52"/>
    <mergeCell ref="AU52:AX52"/>
    <mergeCell ref="P84:X85"/>
    <mergeCell ref="Y84:AA85"/>
    <mergeCell ref="AB84:AD85"/>
    <mergeCell ref="AE84:AH85"/>
    <mergeCell ref="A10:F10"/>
    <mergeCell ref="A48:F52"/>
    <mergeCell ref="G48:O49"/>
    <mergeCell ref="P48:X49"/>
    <mergeCell ref="Y48:AA49"/>
    <mergeCell ref="AB48:AD49"/>
    <mergeCell ref="AE48:AH49"/>
    <mergeCell ref="AI48:AL49"/>
    <mergeCell ref="AM48:AP49"/>
    <mergeCell ref="AQ48:AT48"/>
    <mergeCell ref="AM51:AP51"/>
    <mergeCell ref="AQ51:AT51"/>
    <mergeCell ref="AE81:AH81"/>
    <mergeCell ref="AI95:AL95"/>
    <mergeCell ref="AM95:AP95"/>
    <mergeCell ref="AQ95:AT95"/>
    <mergeCell ref="G86:O88"/>
    <mergeCell ref="P86:X88"/>
    <mergeCell ref="Y86:AA86"/>
    <mergeCell ref="A84:F88"/>
    <mergeCell ref="G84:O85"/>
    <mergeCell ref="A89:F90"/>
    <mergeCell ref="AI84:AL85"/>
    <mergeCell ref="AM84:AP85"/>
    <mergeCell ref="AQ84:AT84"/>
    <mergeCell ref="AQ88:AT88"/>
    <mergeCell ref="AH470:AK470"/>
    <mergeCell ref="AL470:AO470"/>
    <mergeCell ref="AP470:AX470"/>
    <mergeCell ref="AL462:AO462"/>
    <mergeCell ref="AP462:AX462"/>
    <mergeCell ref="C462:I462"/>
    <mergeCell ref="E319:G319"/>
    <mergeCell ref="I319:J319"/>
    <mergeCell ref="L319:M319"/>
    <mergeCell ref="O319:P319"/>
    <mergeCell ref="Q319:S319"/>
    <mergeCell ref="U319:V319"/>
    <mergeCell ref="X319:Y319"/>
    <mergeCell ref="AR319:AS319"/>
    <mergeCell ref="AM321:AN321"/>
    <mergeCell ref="AO321:AP321"/>
    <mergeCell ref="E321:G321"/>
    <mergeCell ref="I321:J321"/>
    <mergeCell ref="L321:M321"/>
    <mergeCell ref="X321:Z321"/>
    <mergeCell ref="AJ321:AL321"/>
    <mergeCell ref="AP452:AX452"/>
    <mergeCell ref="Y396:AB396"/>
    <mergeCell ref="AC396:AG396"/>
    <mergeCell ref="AH396:AT396"/>
    <mergeCell ref="AU396:AX396"/>
    <mergeCell ref="G397:K397"/>
    <mergeCell ref="L397:X397"/>
    <mergeCell ref="J450:O450"/>
    <mergeCell ref="P450:X450"/>
    <mergeCell ref="Y450:AB450"/>
    <mergeCell ref="AC450:AG450"/>
    <mergeCell ref="Y469:AB469"/>
    <mergeCell ref="AC469:AG469"/>
    <mergeCell ref="AH469:AK469"/>
    <mergeCell ref="A462:B462"/>
    <mergeCell ref="A461:B461"/>
    <mergeCell ref="C461:I461"/>
    <mergeCell ref="J461:O461"/>
    <mergeCell ref="P461:X461"/>
    <mergeCell ref="Y461:AB461"/>
    <mergeCell ref="AC461:AG461"/>
    <mergeCell ref="AH461:AK461"/>
    <mergeCell ref="AL461:AO461"/>
    <mergeCell ref="AP461:AX461"/>
    <mergeCell ref="A465:B465"/>
    <mergeCell ref="C465:I465"/>
    <mergeCell ref="J465:O465"/>
    <mergeCell ref="P465:X465"/>
    <mergeCell ref="C470:I470"/>
    <mergeCell ref="J470:O470"/>
    <mergeCell ref="P470:X470"/>
    <mergeCell ref="Y470:AB470"/>
    <mergeCell ref="AC470:AG470"/>
    <mergeCell ref="A446:B446"/>
    <mergeCell ref="AL444:AO444"/>
    <mergeCell ref="AP444:AX444"/>
    <mergeCell ref="A445:B445"/>
    <mergeCell ref="A449:B449"/>
    <mergeCell ref="A448:B448"/>
    <mergeCell ref="A447:B447"/>
    <mergeCell ref="A452:B452"/>
    <mergeCell ref="A451:B451"/>
    <mergeCell ref="A450:B450"/>
    <mergeCell ref="A454:B454"/>
    <mergeCell ref="A453:B453"/>
    <mergeCell ref="C458:I458"/>
    <mergeCell ref="J458:O458"/>
    <mergeCell ref="P458:X458"/>
    <mergeCell ref="Y458:AB458"/>
    <mergeCell ref="AC458:AG458"/>
    <mergeCell ref="A458:B458"/>
    <mergeCell ref="A457:B457"/>
    <mergeCell ref="AH462:AK462"/>
    <mergeCell ref="AL469:AO469"/>
    <mergeCell ref="AP469:AX469"/>
    <mergeCell ref="A470:B470"/>
    <mergeCell ref="A469:B469"/>
    <mergeCell ref="C469:I469"/>
    <mergeCell ref="J469:O469"/>
    <mergeCell ref="P469:X469"/>
    <mergeCell ref="AL466:AO466"/>
    <mergeCell ref="AP466:AX466"/>
    <mergeCell ref="C466:I466"/>
    <mergeCell ref="J466:O466"/>
    <mergeCell ref="P466:X466"/>
    <mergeCell ref="Y466:AB466"/>
    <mergeCell ref="AC466:AG466"/>
    <mergeCell ref="Y465:AB465"/>
    <mergeCell ref="AC465:AG465"/>
    <mergeCell ref="AH465:AK465"/>
    <mergeCell ref="AL465:AO465"/>
    <mergeCell ref="AP465:AX465"/>
    <mergeCell ref="A444:B444"/>
    <mergeCell ref="C444:I444"/>
    <mergeCell ref="J444:O444"/>
    <mergeCell ref="P444:X444"/>
    <mergeCell ref="Y444:AB444"/>
    <mergeCell ref="AC444:AG444"/>
    <mergeCell ref="AH444:AK444"/>
    <mergeCell ref="C449:I449"/>
    <mergeCell ref="J449:O449"/>
    <mergeCell ref="P449:X449"/>
    <mergeCell ref="Y449:AB449"/>
    <mergeCell ref="AC449:AG449"/>
    <mergeCell ref="AH449:AK449"/>
    <mergeCell ref="C453:I453"/>
    <mergeCell ref="J453:O453"/>
    <mergeCell ref="P453:X453"/>
    <mergeCell ref="Y453:AB453"/>
    <mergeCell ref="AC453:AG453"/>
    <mergeCell ref="AH453:AK453"/>
    <mergeCell ref="AL453:AO453"/>
    <mergeCell ref="AH450:AK450"/>
    <mergeCell ref="AL450:AO450"/>
    <mergeCell ref="AP450:AX450"/>
    <mergeCell ref="C451:I451"/>
    <mergeCell ref="J451:O451"/>
    <mergeCell ref="P451:X451"/>
    <mergeCell ref="Y451:AB451"/>
    <mergeCell ref="AC451:AG451"/>
    <mergeCell ref="AH451:AK451"/>
    <mergeCell ref="C450:I450"/>
    <mergeCell ref="A466:B466"/>
    <mergeCell ref="AH454:AK454"/>
    <mergeCell ref="AL454:AO454"/>
    <mergeCell ref="AP454:AX454"/>
    <mergeCell ref="C454:I454"/>
    <mergeCell ref="J454:O454"/>
    <mergeCell ref="P454:X454"/>
    <mergeCell ref="Y454:AB454"/>
    <mergeCell ref="AC454:AG454"/>
    <mergeCell ref="C457:I457"/>
    <mergeCell ref="J457:O457"/>
    <mergeCell ref="P457:X457"/>
    <mergeCell ref="Y457:AB457"/>
    <mergeCell ref="AC457:AG457"/>
    <mergeCell ref="AH458:AK458"/>
    <mergeCell ref="AL458:AO458"/>
    <mergeCell ref="AP458:AX458"/>
    <mergeCell ref="J462:O462"/>
    <mergeCell ref="P462:X462"/>
    <mergeCell ref="Y462:AB462"/>
    <mergeCell ref="AC462:AG462"/>
    <mergeCell ref="AH466:AK466"/>
    <mergeCell ref="Y447:AB447"/>
    <mergeCell ref="AC447:AG447"/>
    <mergeCell ref="Y446:AB446"/>
    <mergeCell ref="AC446:AG446"/>
    <mergeCell ref="Y445:AB445"/>
    <mergeCell ref="AC445:AG445"/>
    <mergeCell ref="AP411:AX411"/>
    <mergeCell ref="AL447:AO447"/>
    <mergeCell ref="AP447:AX447"/>
    <mergeCell ref="AH446:AK446"/>
    <mergeCell ref="AP453:AX453"/>
    <mergeCell ref="AH457:AK457"/>
    <mergeCell ref="AL457:AO457"/>
    <mergeCell ref="AP457:AX457"/>
    <mergeCell ref="AL451:AO451"/>
    <mergeCell ref="AP451:AX451"/>
    <mergeCell ref="C452:I452"/>
    <mergeCell ref="J452:O452"/>
    <mergeCell ref="P452:X452"/>
    <mergeCell ref="Y452:AB452"/>
    <mergeCell ref="AC452:AG452"/>
    <mergeCell ref="AH452:AK452"/>
    <mergeCell ref="AL452:AO452"/>
    <mergeCell ref="AL446:AO446"/>
    <mergeCell ref="AP446:AX446"/>
    <mergeCell ref="C447:I447"/>
    <mergeCell ref="J447:O447"/>
    <mergeCell ref="P447:X447"/>
    <mergeCell ref="AH447:AK447"/>
    <mergeCell ref="C446:I446"/>
    <mergeCell ref="J446:O446"/>
    <mergeCell ref="P446:X446"/>
    <mergeCell ref="G384:K384"/>
    <mergeCell ref="L384:X384"/>
    <mergeCell ref="Y384:AB384"/>
    <mergeCell ref="AC384:AG384"/>
    <mergeCell ref="AH384:AT384"/>
    <mergeCell ref="AU384:AX384"/>
    <mergeCell ref="G385:K385"/>
    <mergeCell ref="L385:X385"/>
    <mergeCell ref="Y385:AB385"/>
    <mergeCell ref="AC385:AG385"/>
    <mergeCell ref="AH385:AT385"/>
    <mergeCell ref="AU385:AX385"/>
    <mergeCell ref="AL449:AO449"/>
    <mergeCell ref="AP449:AX449"/>
    <mergeCell ref="C445:I445"/>
    <mergeCell ref="J445:O445"/>
    <mergeCell ref="P445:X445"/>
    <mergeCell ref="AH445:AK445"/>
    <mergeCell ref="AL445:AO445"/>
    <mergeCell ref="AP445:AX445"/>
    <mergeCell ref="AP448:AX448"/>
    <mergeCell ref="C448:I448"/>
    <mergeCell ref="J448:O448"/>
    <mergeCell ref="P448:X448"/>
    <mergeCell ref="Y448:AB448"/>
    <mergeCell ref="AC448:AG448"/>
    <mergeCell ref="AH448:AK448"/>
    <mergeCell ref="AL448:AO448"/>
    <mergeCell ref="J411:O411"/>
    <mergeCell ref="P411:X411"/>
    <mergeCell ref="Y411:AB411"/>
    <mergeCell ref="AC411:AG411"/>
    <mergeCell ref="G379:K379"/>
    <mergeCell ref="L379:X379"/>
    <mergeCell ref="Y379:AB379"/>
    <mergeCell ref="AC379:AG379"/>
    <mergeCell ref="AH379:AT379"/>
    <mergeCell ref="AU379:AX379"/>
    <mergeCell ref="G383:K383"/>
    <mergeCell ref="L383:X383"/>
    <mergeCell ref="Y383:AB383"/>
    <mergeCell ref="AC383:AG383"/>
    <mergeCell ref="AH383:AT383"/>
    <mergeCell ref="AU383:AX383"/>
    <mergeCell ref="G382:K382"/>
    <mergeCell ref="L382:X382"/>
    <mergeCell ref="Y382:AB382"/>
    <mergeCell ref="AC382:AG382"/>
    <mergeCell ref="AH382:AT382"/>
    <mergeCell ref="AU382:AX382"/>
    <mergeCell ref="G380:AB380"/>
    <mergeCell ref="AC380:AX380"/>
    <mergeCell ref="G381:K381"/>
    <mergeCell ref="L381:X381"/>
    <mergeCell ref="Y381:AB381"/>
    <mergeCell ref="AC381:AG381"/>
    <mergeCell ref="AH381:AT381"/>
    <mergeCell ref="AU381:AX381"/>
    <mergeCell ref="G368:K368"/>
    <mergeCell ref="L368:X368"/>
    <mergeCell ref="Y368:AB368"/>
    <mergeCell ref="AC368:AG368"/>
    <mergeCell ref="AH368:AT368"/>
    <mergeCell ref="AU368:AX368"/>
    <mergeCell ref="G364:K364"/>
    <mergeCell ref="L364:X364"/>
    <mergeCell ref="Y364:AB364"/>
    <mergeCell ref="AC364:AG364"/>
    <mergeCell ref="G373:K373"/>
    <mergeCell ref="L373:X373"/>
    <mergeCell ref="Y373:AB373"/>
    <mergeCell ref="AC373:AG373"/>
    <mergeCell ref="AH373:AT373"/>
    <mergeCell ref="AU373:AX373"/>
    <mergeCell ref="G372:K372"/>
    <mergeCell ref="L372:X372"/>
    <mergeCell ref="Y372:AB372"/>
    <mergeCell ref="AC372:AG372"/>
    <mergeCell ref="AH372:AT372"/>
    <mergeCell ref="AU372:AX372"/>
    <mergeCell ref="G371:K371"/>
    <mergeCell ref="L371:X371"/>
    <mergeCell ref="Y371:AB371"/>
    <mergeCell ref="AC371:AG371"/>
    <mergeCell ref="AH371:AT371"/>
    <mergeCell ref="AU371:AX371"/>
    <mergeCell ref="G369:K369"/>
    <mergeCell ref="L369:X369"/>
    <mergeCell ref="G366:K366"/>
    <mergeCell ref="L366:X366"/>
    <mergeCell ref="Y366:AB366"/>
    <mergeCell ref="AC366:AG366"/>
    <mergeCell ref="AH366:AT366"/>
    <mergeCell ref="AU366:AX366"/>
    <mergeCell ref="AH359:AT359"/>
    <mergeCell ref="AU359:AX359"/>
    <mergeCell ref="AH364:AT364"/>
    <mergeCell ref="AU364:AX364"/>
    <mergeCell ref="G365:K365"/>
    <mergeCell ref="L365:X365"/>
    <mergeCell ref="Y365:AB365"/>
    <mergeCell ref="AC365:AG365"/>
    <mergeCell ref="AH365:AT365"/>
    <mergeCell ref="AU365:AX365"/>
    <mergeCell ref="G367:AB367"/>
    <mergeCell ref="AC367:AX367"/>
    <mergeCell ref="AC321:AD321"/>
    <mergeCell ref="AE321:AG321"/>
    <mergeCell ref="AH321:AI321"/>
    <mergeCell ref="G361:K361"/>
    <mergeCell ref="L361:X361"/>
    <mergeCell ref="Y361:AB361"/>
    <mergeCell ref="AC361:AG361"/>
    <mergeCell ref="AH361:AT361"/>
    <mergeCell ref="AU361:AX361"/>
    <mergeCell ref="G360:K360"/>
    <mergeCell ref="L360:X360"/>
    <mergeCell ref="Y360:AB360"/>
    <mergeCell ref="AC360:AG360"/>
    <mergeCell ref="AH360:AT360"/>
    <mergeCell ref="AU360:AX360"/>
    <mergeCell ref="G359:K359"/>
    <mergeCell ref="L359:X359"/>
    <mergeCell ref="Y359:AB359"/>
    <mergeCell ref="AC359:AG359"/>
    <mergeCell ref="AQ321:AS321"/>
    <mergeCell ref="AJ320:AK320"/>
    <mergeCell ref="A320:D320"/>
    <mergeCell ref="E320:G320"/>
    <mergeCell ref="I320:J320"/>
    <mergeCell ref="L320:M320"/>
    <mergeCell ref="O320:P320"/>
    <mergeCell ref="Q320:S320"/>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Y355:AB355"/>
    <mergeCell ref="AC355:AG355"/>
    <mergeCell ref="AH355:AT355"/>
    <mergeCell ref="AU355:AX355"/>
    <mergeCell ref="G356:K356"/>
    <mergeCell ref="L356:X356"/>
    <mergeCell ref="Y356:AB356"/>
    <mergeCell ref="AC356:AG356"/>
    <mergeCell ref="AH356:AT356"/>
    <mergeCell ref="AU356:AX356"/>
    <mergeCell ref="Q321:R321"/>
    <mergeCell ref="S321:U321"/>
    <mergeCell ref="V321:W321"/>
    <mergeCell ref="C297:D297"/>
    <mergeCell ref="E297:G297"/>
    <mergeCell ref="H297:I297"/>
    <mergeCell ref="AC315:AN315"/>
    <mergeCell ref="AO315:AX315"/>
    <mergeCell ref="AA319:AB319"/>
    <mergeCell ref="AC319:AE319"/>
    <mergeCell ref="AG319:AH319"/>
    <mergeCell ref="AJ319:AK319"/>
    <mergeCell ref="AM319:AN319"/>
    <mergeCell ref="AO319:AP319"/>
    <mergeCell ref="A318:D318"/>
    <mergeCell ref="E318:P318"/>
    <mergeCell ref="AU319:AV319"/>
    <mergeCell ref="A322:F341"/>
    <mergeCell ref="A354:F392"/>
    <mergeCell ref="G354:AB354"/>
    <mergeCell ref="AC354:AX354"/>
    <mergeCell ref="G355:K355"/>
    <mergeCell ref="L355:X355"/>
    <mergeCell ref="AA321:AB321"/>
    <mergeCell ref="AM320:AN320"/>
    <mergeCell ref="AO320:AP320"/>
    <mergeCell ref="AR320:AS320"/>
    <mergeCell ref="AU320:AV320"/>
    <mergeCell ref="A321:D321"/>
    <mergeCell ref="O321:P321"/>
    <mergeCell ref="U320:V320"/>
    <mergeCell ref="X320:Y320"/>
    <mergeCell ref="AA320:AB320"/>
    <mergeCell ref="AC320:AE320"/>
    <mergeCell ref="AG320:AH320"/>
    <mergeCell ref="AG292:AX292"/>
    <mergeCell ref="A289:B292"/>
    <mergeCell ref="C289:AC289"/>
    <mergeCell ref="AD289:AF289"/>
    <mergeCell ref="AG289:AX289"/>
    <mergeCell ref="C290:AC290"/>
    <mergeCell ref="AD290:AF290"/>
    <mergeCell ref="AG290:AX290"/>
    <mergeCell ref="C291:AC291"/>
    <mergeCell ref="AD291:AF291"/>
    <mergeCell ref="AG291:AX291"/>
    <mergeCell ref="C292:AC292"/>
    <mergeCell ref="AD292:AF292"/>
    <mergeCell ref="E296:G296"/>
    <mergeCell ref="H296:I296"/>
    <mergeCell ref="J296:L296"/>
    <mergeCell ref="M296:N296"/>
    <mergeCell ref="A293:B299"/>
    <mergeCell ref="C293:AC293"/>
    <mergeCell ref="AD293:AF293"/>
    <mergeCell ref="AG293:AX299"/>
    <mergeCell ref="J297:L297"/>
    <mergeCell ref="M297:N297"/>
    <mergeCell ref="C298:D298"/>
    <mergeCell ref="E298:G298"/>
    <mergeCell ref="H298:I298"/>
    <mergeCell ref="J298:L298"/>
    <mergeCell ref="M298:N298"/>
    <mergeCell ref="C299:D299"/>
    <mergeCell ref="E299:G299"/>
    <mergeCell ref="H299:I299"/>
    <mergeCell ref="J299:L299"/>
    <mergeCell ref="C287:AC287"/>
    <mergeCell ref="AD287:AF287"/>
    <mergeCell ref="AG287:AX287"/>
    <mergeCell ref="C288:AC288"/>
    <mergeCell ref="AD288:AF288"/>
    <mergeCell ref="AG288:AX288"/>
    <mergeCell ref="C285:AC285"/>
    <mergeCell ref="AD285:AF285"/>
    <mergeCell ref="AG285:AX285"/>
    <mergeCell ref="C286:AC286"/>
    <mergeCell ref="AD286:AF286"/>
    <mergeCell ref="AG286:AX286"/>
    <mergeCell ref="AD282:AF282"/>
    <mergeCell ref="AG282:AX282"/>
    <mergeCell ref="C283:AC283"/>
    <mergeCell ref="AD283:AF283"/>
    <mergeCell ref="AG283:AX283"/>
    <mergeCell ref="C284:AC284"/>
    <mergeCell ref="AD284:AF284"/>
    <mergeCell ref="AG284:AX284"/>
    <mergeCell ref="U271:AX271"/>
    <mergeCell ref="G272:T272"/>
    <mergeCell ref="A268:B273"/>
    <mergeCell ref="C268:D270"/>
    <mergeCell ref="E268:F268"/>
    <mergeCell ref="G268:AX268"/>
    <mergeCell ref="E269:F270"/>
    <mergeCell ref="G269:V270"/>
    <mergeCell ref="U273:AX273"/>
    <mergeCell ref="A267:AN267"/>
    <mergeCell ref="AO267:AQ267"/>
    <mergeCell ref="AS267:AX267"/>
    <mergeCell ref="A279:B288"/>
    <mergeCell ref="C279:AC279"/>
    <mergeCell ref="AD279:AF279"/>
    <mergeCell ref="AG279:AX281"/>
    <mergeCell ref="C280:D281"/>
    <mergeCell ref="E280:AC280"/>
    <mergeCell ref="AD280:AF280"/>
    <mergeCell ref="E281:AC281"/>
    <mergeCell ref="AD281:AF281"/>
    <mergeCell ref="C282:AC282"/>
    <mergeCell ref="A276:B278"/>
    <mergeCell ref="C276:AC276"/>
    <mergeCell ref="AD276:AF276"/>
    <mergeCell ref="AG276:AX276"/>
    <mergeCell ref="C277:AC277"/>
    <mergeCell ref="AD277:AF277"/>
    <mergeCell ref="AG277:AX277"/>
    <mergeCell ref="C278:AC278"/>
    <mergeCell ref="AD278:AF278"/>
    <mergeCell ref="AG278:AX278"/>
    <mergeCell ref="A36:F38"/>
    <mergeCell ref="G36:X36"/>
    <mergeCell ref="Y36:AA36"/>
    <mergeCell ref="AB36:AD36"/>
    <mergeCell ref="AE36:AH36"/>
    <mergeCell ref="AI36:AL36"/>
    <mergeCell ref="AB38:AD38"/>
    <mergeCell ref="AE38:AH38"/>
    <mergeCell ref="AI38:AL38"/>
    <mergeCell ref="A53:F54"/>
    <mergeCell ref="G53:AX54"/>
    <mergeCell ref="Y52:AA52"/>
    <mergeCell ref="AB52:AD52"/>
    <mergeCell ref="AE52:AH52"/>
    <mergeCell ref="AI52:AL52"/>
    <mergeCell ref="AM52:AP52"/>
    <mergeCell ref="G50:O52"/>
    <mergeCell ref="P50:X52"/>
    <mergeCell ref="Y50:AA50"/>
    <mergeCell ref="AB50:AD50"/>
    <mergeCell ref="AE50:AH50"/>
    <mergeCell ref="Y38:AA38"/>
    <mergeCell ref="AQ40:AT40"/>
    <mergeCell ref="AU40:AX40"/>
    <mergeCell ref="AI50:AL50"/>
    <mergeCell ref="AM50:AP50"/>
    <mergeCell ref="AQ50:AT50"/>
    <mergeCell ref="AU50:AX50"/>
    <mergeCell ref="Y51:AA51"/>
    <mergeCell ref="AU48:AX48"/>
    <mergeCell ref="AQ49:AR49"/>
    <mergeCell ref="AS49:AT49"/>
    <mergeCell ref="G33:O33"/>
    <mergeCell ref="P33:X33"/>
    <mergeCell ref="Y33:AA33"/>
    <mergeCell ref="AB33:AD33"/>
    <mergeCell ref="AE33:AH33"/>
    <mergeCell ref="AM38:AP38"/>
    <mergeCell ref="AQ38:AX38"/>
    <mergeCell ref="AQ41:AR41"/>
    <mergeCell ref="AS41:AT41"/>
    <mergeCell ref="AU41:AV41"/>
    <mergeCell ref="AM34:AP34"/>
    <mergeCell ref="AQ34:AT34"/>
    <mergeCell ref="AU34:AX34"/>
    <mergeCell ref="Y35:AA35"/>
    <mergeCell ref="AB35:AD35"/>
    <mergeCell ref="AE35:AH35"/>
    <mergeCell ref="AI35:AL35"/>
    <mergeCell ref="AM35:AP35"/>
    <mergeCell ref="AQ35:AT35"/>
    <mergeCell ref="AU35:AX35"/>
    <mergeCell ref="AI33:AL33"/>
    <mergeCell ref="AM33:AP33"/>
    <mergeCell ref="AQ33:AT33"/>
    <mergeCell ref="AU33:AX33"/>
    <mergeCell ref="AM36:AP36"/>
    <mergeCell ref="AQ36:AX36"/>
    <mergeCell ref="Y37:AA37"/>
    <mergeCell ref="AB37:AD37"/>
    <mergeCell ref="AE34:AH34"/>
    <mergeCell ref="P40:X41"/>
    <mergeCell ref="Y40:AA41"/>
    <mergeCell ref="AB40:AD41"/>
    <mergeCell ref="A31:F31"/>
    <mergeCell ref="G31:AX31"/>
    <mergeCell ref="G34:O35"/>
    <mergeCell ref="P34:X35"/>
    <mergeCell ref="Y34:AA34"/>
    <mergeCell ref="AB34:AD34"/>
    <mergeCell ref="AD23:AX23"/>
    <mergeCell ref="G24:O24"/>
    <mergeCell ref="P24:V24"/>
    <mergeCell ref="W24:AC24"/>
    <mergeCell ref="AD24:AX30"/>
    <mergeCell ref="AI34:AL34"/>
    <mergeCell ref="A33:F35"/>
    <mergeCell ref="AU43:AX43"/>
    <mergeCell ref="G42:O44"/>
    <mergeCell ref="P42:X44"/>
    <mergeCell ref="Y42:AA42"/>
    <mergeCell ref="AB42:AD42"/>
    <mergeCell ref="AE42:AH42"/>
    <mergeCell ref="AI42:AL42"/>
    <mergeCell ref="Y44:AA44"/>
    <mergeCell ref="AB44:AD44"/>
    <mergeCell ref="AE44:AH44"/>
    <mergeCell ref="AW41:AX41"/>
    <mergeCell ref="AI43:AL43"/>
    <mergeCell ref="AM43:AP43"/>
    <mergeCell ref="AQ43:AT43"/>
    <mergeCell ref="G37:X38"/>
    <mergeCell ref="AE37:AH37"/>
    <mergeCell ref="AI37:AL37"/>
    <mergeCell ref="AM37:AP37"/>
    <mergeCell ref="AQ37:AX37"/>
    <mergeCell ref="G22:O22"/>
    <mergeCell ref="P22:V22"/>
    <mergeCell ref="W22:AC22"/>
    <mergeCell ref="AD22:AJ22"/>
    <mergeCell ref="AK22:AQ22"/>
    <mergeCell ref="AR22:AX22"/>
    <mergeCell ref="G21:O21"/>
    <mergeCell ref="P21:V21"/>
    <mergeCell ref="W21:AC21"/>
    <mergeCell ref="AD21:AJ21"/>
    <mergeCell ref="AK21:AQ21"/>
    <mergeCell ref="AR21:AX21"/>
    <mergeCell ref="A23:F30"/>
    <mergeCell ref="G23:O23"/>
    <mergeCell ref="P23:V23"/>
    <mergeCell ref="W23:AC23"/>
    <mergeCell ref="G30:O30"/>
    <mergeCell ref="P30:V30"/>
    <mergeCell ref="W30:AC30"/>
    <mergeCell ref="G25:O25"/>
    <mergeCell ref="P25:V25"/>
    <mergeCell ref="W25:AC25"/>
    <mergeCell ref="G26:O26"/>
    <mergeCell ref="P26:V26"/>
    <mergeCell ref="W26:AC26"/>
    <mergeCell ref="G27:O27"/>
    <mergeCell ref="P27:V27"/>
    <mergeCell ref="W27:AC27"/>
    <mergeCell ref="G28:O28"/>
    <mergeCell ref="P28:V28"/>
    <mergeCell ref="W28:AC28"/>
    <mergeCell ref="G29:O29"/>
    <mergeCell ref="A11:F11"/>
    <mergeCell ref="G11:AX11"/>
    <mergeCell ref="A12:F12"/>
    <mergeCell ref="G12:AX12"/>
    <mergeCell ref="A13:F22"/>
    <mergeCell ref="G13:O13"/>
    <mergeCell ref="P13:V13"/>
    <mergeCell ref="W13:AC13"/>
    <mergeCell ref="AD13:AJ13"/>
    <mergeCell ref="AK13:AQ13"/>
    <mergeCell ref="G20:O20"/>
    <mergeCell ref="P20:V20"/>
    <mergeCell ref="W20:AC20"/>
    <mergeCell ref="AD20:AJ20"/>
    <mergeCell ref="AK20:AQ20"/>
    <mergeCell ref="AR20:AX20"/>
    <mergeCell ref="I19:O19"/>
    <mergeCell ref="P19:V19"/>
    <mergeCell ref="W19:AC19"/>
    <mergeCell ref="AD19:AJ19"/>
    <mergeCell ref="AK19:AQ19"/>
    <mergeCell ref="AR19:AX19"/>
    <mergeCell ref="I18:O18"/>
    <mergeCell ref="P18:V18"/>
    <mergeCell ref="W18:AC18"/>
    <mergeCell ref="AD18:AJ18"/>
    <mergeCell ref="AK18:AQ18"/>
    <mergeCell ref="AR18:AX18"/>
    <mergeCell ref="G14:H19"/>
    <mergeCell ref="AK15:AQ15"/>
    <mergeCell ref="AR15:AX15"/>
    <mergeCell ref="I16:O16"/>
    <mergeCell ref="AE7:AX7"/>
    <mergeCell ref="I17:O17"/>
    <mergeCell ref="P17:V17"/>
    <mergeCell ref="W17:AC17"/>
    <mergeCell ref="AD17:AJ17"/>
    <mergeCell ref="AK17:AQ17"/>
    <mergeCell ref="AR17:AX17"/>
    <mergeCell ref="W15:AC15"/>
    <mergeCell ref="AD15:AJ15"/>
    <mergeCell ref="AR13:AX13"/>
    <mergeCell ref="I14:O14"/>
    <mergeCell ref="P14:V14"/>
    <mergeCell ref="W14:AC14"/>
    <mergeCell ref="AD14:AJ14"/>
    <mergeCell ref="AK14:AQ14"/>
    <mergeCell ref="AR14:AX14"/>
    <mergeCell ref="I15:O15"/>
    <mergeCell ref="P15:V15"/>
    <mergeCell ref="P16:V16"/>
    <mergeCell ref="W16:AC16"/>
    <mergeCell ref="AD16:AJ16"/>
    <mergeCell ref="AK16:AQ16"/>
    <mergeCell ref="AR16:AX16"/>
    <mergeCell ref="G10:AX1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99:N299"/>
    <mergeCell ref="C295:D295"/>
    <mergeCell ref="E295:G295"/>
    <mergeCell ref="H295:I295"/>
    <mergeCell ref="J295:L295"/>
    <mergeCell ref="M295:N295"/>
    <mergeCell ref="O295:AF295"/>
    <mergeCell ref="O296:AF296"/>
    <mergeCell ref="O297:AF297"/>
    <mergeCell ref="O298:AF298"/>
    <mergeCell ref="O299:AF299"/>
    <mergeCell ref="O294:AF294"/>
    <mergeCell ref="C294:N294"/>
    <mergeCell ref="C296:D296"/>
    <mergeCell ref="A75:F75"/>
    <mergeCell ref="G75:AX75"/>
    <mergeCell ref="A77:F79"/>
    <mergeCell ref="G77:O77"/>
    <mergeCell ref="P77:X77"/>
    <mergeCell ref="AB95:AD95"/>
    <mergeCell ref="AE95:AH95"/>
    <mergeCell ref="A302:AX302"/>
    <mergeCell ref="A303:AX303"/>
    <mergeCell ref="A304:AX304"/>
    <mergeCell ref="A305:E305"/>
    <mergeCell ref="F305:AX305"/>
    <mergeCell ref="A306:AX306"/>
    <mergeCell ref="A300:B301"/>
    <mergeCell ref="C300:F300"/>
    <mergeCell ref="G300:AX300"/>
    <mergeCell ref="C301:F301"/>
    <mergeCell ref="G301:AX301"/>
    <mergeCell ref="AT321:AU321"/>
    <mergeCell ref="AV321:AW321"/>
    <mergeCell ref="A307:E307"/>
    <mergeCell ref="F307:AX307"/>
    <mergeCell ref="A308:AX308"/>
    <mergeCell ref="A309:AX309"/>
    <mergeCell ref="A310:AX310"/>
    <mergeCell ref="Q318:AB318"/>
    <mergeCell ref="AC318:AN318"/>
    <mergeCell ref="AO318:AX318"/>
    <mergeCell ref="A319:D319"/>
    <mergeCell ref="A316:D316"/>
    <mergeCell ref="E316:P316"/>
    <mergeCell ref="Q316:AB316"/>
    <mergeCell ref="AC316:AN316"/>
    <mergeCell ref="AO316:AX316"/>
    <mergeCell ref="A317:D317"/>
    <mergeCell ref="E317:P317"/>
    <mergeCell ref="Q317:AB317"/>
    <mergeCell ref="AB126:AD126"/>
    <mergeCell ref="AE126:AH126"/>
    <mergeCell ref="AI126:AL126"/>
    <mergeCell ref="AM126:AP126"/>
    <mergeCell ref="AQ126:AX126"/>
    <mergeCell ref="G78:O79"/>
    <mergeCell ref="P78:X79"/>
    <mergeCell ref="Y78:AA78"/>
    <mergeCell ref="AB78:AD78"/>
    <mergeCell ref="AE78:AH78"/>
    <mergeCell ref="AI78:AL78"/>
    <mergeCell ref="AM78:AP78"/>
    <mergeCell ref="AQ78:AT78"/>
    <mergeCell ref="AU78:AX78"/>
    <mergeCell ref="Y79:AA79"/>
    <mergeCell ref="AB79:AD79"/>
    <mergeCell ref="AE79:AH79"/>
    <mergeCell ref="AI79:AL79"/>
    <mergeCell ref="AM79:AP79"/>
    <mergeCell ref="AQ79:AT79"/>
    <mergeCell ref="AU79:AX79"/>
    <mergeCell ref="AI94:AL94"/>
    <mergeCell ref="AM94:AP94"/>
    <mergeCell ref="AQ94:AT94"/>
    <mergeCell ref="AU94:AX94"/>
    <mergeCell ref="AB86:AD86"/>
    <mergeCell ref="AE86:AH86"/>
    <mergeCell ref="G94:O96"/>
    <mergeCell ref="P94:X96"/>
    <mergeCell ref="Y94:AA94"/>
    <mergeCell ref="AB94:AD94"/>
    <mergeCell ref="AE94:AH94"/>
    <mergeCell ref="Y130:AA130"/>
    <mergeCell ref="AB130:AD130"/>
    <mergeCell ref="AE130:AH130"/>
    <mergeCell ref="AI130:AL130"/>
    <mergeCell ref="AM130:AP130"/>
    <mergeCell ref="AQ130:AT130"/>
    <mergeCell ref="AU130:AX130"/>
    <mergeCell ref="Y131:AA131"/>
    <mergeCell ref="AB131:AD131"/>
    <mergeCell ref="AE131:AH131"/>
    <mergeCell ref="AI131:AL131"/>
    <mergeCell ref="AM131:AP131"/>
    <mergeCell ref="AQ131:AT131"/>
    <mergeCell ref="AU131:AX131"/>
    <mergeCell ref="Y132:AA132"/>
    <mergeCell ref="AB132:AD132"/>
    <mergeCell ref="A124:F126"/>
    <mergeCell ref="G124:X124"/>
    <mergeCell ref="Y124:AA124"/>
    <mergeCell ref="AB124:AD124"/>
    <mergeCell ref="AE124:AH124"/>
    <mergeCell ref="AI124:AL124"/>
    <mergeCell ref="AM124:AP124"/>
    <mergeCell ref="AQ124:AX124"/>
    <mergeCell ref="G125:X126"/>
    <mergeCell ref="Y125:AA125"/>
    <mergeCell ref="AB125:AD125"/>
    <mergeCell ref="AE125:AH125"/>
    <mergeCell ref="AI125:AL125"/>
    <mergeCell ref="AM125:AP125"/>
    <mergeCell ref="AQ125:AX125"/>
    <mergeCell ref="Y126:AA126"/>
    <mergeCell ref="AE136:AH137"/>
    <mergeCell ref="AI136:AL137"/>
    <mergeCell ref="AM136:AP137"/>
    <mergeCell ref="AQ136:AT136"/>
    <mergeCell ref="AU136:AX136"/>
    <mergeCell ref="AQ137:AR137"/>
    <mergeCell ref="AS137:AT137"/>
    <mergeCell ref="AU137:AV137"/>
    <mergeCell ref="AW137:AX137"/>
    <mergeCell ref="G138:O140"/>
    <mergeCell ref="P138:X140"/>
    <mergeCell ref="Y138:AA138"/>
    <mergeCell ref="AB138:AD138"/>
    <mergeCell ref="AU138:AX138"/>
    <mergeCell ref="Y139:AA139"/>
    <mergeCell ref="AB139:AD139"/>
    <mergeCell ref="A128:F132"/>
    <mergeCell ref="G128:O129"/>
    <mergeCell ref="P128:X129"/>
    <mergeCell ref="Y128:AA129"/>
    <mergeCell ref="AB128:AD129"/>
    <mergeCell ref="AE128:AH129"/>
    <mergeCell ref="AI128:AL129"/>
    <mergeCell ref="AM128:AP129"/>
    <mergeCell ref="AQ128:AT128"/>
    <mergeCell ref="AU128:AX128"/>
    <mergeCell ref="AQ129:AR129"/>
    <mergeCell ref="AS129:AT129"/>
    <mergeCell ref="AU129:AV129"/>
    <mergeCell ref="AW129:AX129"/>
    <mergeCell ref="G130:O132"/>
    <mergeCell ref="P130:X132"/>
    <mergeCell ref="P29:V29"/>
    <mergeCell ref="W29:AC29"/>
    <mergeCell ref="AE132:AH132"/>
    <mergeCell ref="AI132:AL132"/>
    <mergeCell ref="AM132:AP132"/>
    <mergeCell ref="AQ132:AT132"/>
    <mergeCell ref="AU132:AX132"/>
    <mergeCell ref="A133:F134"/>
    <mergeCell ref="G133:AX134"/>
    <mergeCell ref="A136:F140"/>
    <mergeCell ref="G136:O137"/>
    <mergeCell ref="P136:X137"/>
    <mergeCell ref="Y136:AA137"/>
    <mergeCell ref="A141:F142"/>
    <mergeCell ref="G141:AX142"/>
    <mergeCell ref="AE138:AH138"/>
    <mergeCell ref="AI138:AL138"/>
    <mergeCell ref="AM138:AP138"/>
    <mergeCell ref="AQ138:AT138"/>
    <mergeCell ref="AE139:AH139"/>
    <mergeCell ref="AI139:AL139"/>
    <mergeCell ref="AM139:AP139"/>
    <mergeCell ref="AQ139:AT139"/>
    <mergeCell ref="AU139:AX139"/>
    <mergeCell ref="Y140:AA140"/>
    <mergeCell ref="AB140:AD140"/>
    <mergeCell ref="AE140:AH140"/>
    <mergeCell ref="AI140:AL140"/>
    <mergeCell ref="AM140:AP140"/>
    <mergeCell ref="AQ140:AT140"/>
    <mergeCell ref="AU140:AX140"/>
    <mergeCell ref="AB136:AD137"/>
    <mergeCell ref="B65:F69"/>
    <mergeCell ref="G70:O71"/>
    <mergeCell ref="P70:X71"/>
    <mergeCell ref="Y70:AA71"/>
    <mergeCell ref="AB70:AD71"/>
    <mergeCell ref="AE70:AH71"/>
    <mergeCell ref="AI70:AL71"/>
    <mergeCell ref="AM70:AP71"/>
    <mergeCell ref="AQ70:AT70"/>
    <mergeCell ref="AU70:AX70"/>
    <mergeCell ref="AQ71:AR71"/>
    <mergeCell ref="AS71:AT71"/>
    <mergeCell ref="AU71:AV71"/>
    <mergeCell ref="AW71:AX71"/>
    <mergeCell ref="G72:O74"/>
    <mergeCell ref="P72:X74"/>
    <mergeCell ref="Y72:AA72"/>
    <mergeCell ref="AB72:AD72"/>
    <mergeCell ref="AE72:AH72"/>
    <mergeCell ref="AI72:AL72"/>
    <mergeCell ref="AM72:AP72"/>
    <mergeCell ref="AQ72:AT72"/>
    <mergeCell ref="AU72:AX72"/>
    <mergeCell ref="Y73:AA73"/>
    <mergeCell ref="AB73:AD73"/>
    <mergeCell ref="AE73:AH73"/>
    <mergeCell ref="AI73:AL73"/>
    <mergeCell ref="AM73:AP73"/>
    <mergeCell ref="Y74:AA74"/>
    <mergeCell ref="AB74:AD74"/>
    <mergeCell ref="AE74:AH74"/>
    <mergeCell ref="AI74:AL74"/>
    <mergeCell ref="AM74:AP74"/>
    <mergeCell ref="AQ74:AT74"/>
    <mergeCell ref="AU74:AX74"/>
    <mergeCell ref="A55:A74"/>
    <mergeCell ref="B55:F59"/>
    <mergeCell ref="G55:AA56"/>
    <mergeCell ref="AB55:AX56"/>
    <mergeCell ref="G57:AA59"/>
    <mergeCell ref="AB57:AX59"/>
    <mergeCell ref="B60:F64"/>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G62:O64"/>
    <mergeCell ref="P62:X64"/>
    <mergeCell ref="Y62:AA62"/>
    <mergeCell ref="AB62:AD62"/>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M64:AP64"/>
    <mergeCell ref="AQ64:AT64"/>
    <mergeCell ref="AU64:AX64"/>
    <mergeCell ref="G65:O66"/>
    <mergeCell ref="P65:X66"/>
    <mergeCell ref="Y65:AA66"/>
    <mergeCell ref="AB65:AD66"/>
    <mergeCell ref="AE65:AH66"/>
    <mergeCell ref="AI65:AL66"/>
    <mergeCell ref="AM65:AP66"/>
    <mergeCell ref="AQ65:AT65"/>
    <mergeCell ref="AU65:AX65"/>
    <mergeCell ref="AQ66:AR66"/>
    <mergeCell ref="AS66:AT66"/>
    <mergeCell ref="AU66:AV66"/>
    <mergeCell ref="AW66:AX66"/>
    <mergeCell ref="G67:O69"/>
    <mergeCell ref="P67:X69"/>
    <mergeCell ref="Y67:AA67"/>
    <mergeCell ref="AB67:AD67"/>
    <mergeCell ref="AE67:AH67"/>
    <mergeCell ref="AI67:AL67"/>
    <mergeCell ref="AM67:AP67"/>
    <mergeCell ref="AQ67:AT67"/>
    <mergeCell ref="AU67:AX67"/>
    <mergeCell ref="Y68:AA68"/>
    <mergeCell ref="AB68:AD68"/>
    <mergeCell ref="AE68:AH68"/>
    <mergeCell ref="AI68:AL68"/>
    <mergeCell ref="AM68:AP68"/>
    <mergeCell ref="AQ68:AT68"/>
    <mergeCell ref="AU68:AX68"/>
    <mergeCell ref="Y69:AA69"/>
    <mergeCell ref="AB69:AD69"/>
    <mergeCell ref="AE69:AH69"/>
    <mergeCell ref="AI69:AL69"/>
    <mergeCell ref="AM69:AP69"/>
    <mergeCell ref="AQ69:AT69"/>
    <mergeCell ref="AU69:AX69"/>
    <mergeCell ref="B70:F74"/>
    <mergeCell ref="AQ73:AT73"/>
    <mergeCell ref="AU73:AX73"/>
    <mergeCell ref="A99:A118"/>
    <mergeCell ref="B99:F103"/>
    <mergeCell ref="G99:AA100"/>
    <mergeCell ref="AB99:AX100"/>
    <mergeCell ref="G101:AA103"/>
    <mergeCell ref="AB101:AX103"/>
    <mergeCell ref="B104:F108"/>
    <mergeCell ref="G104:O105"/>
    <mergeCell ref="P104:X105"/>
    <mergeCell ref="Y104:AA105"/>
    <mergeCell ref="AB104:AD105"/>
    <mergeCell ref="AE104:AH105"/>
    <mergeCell ref="AI104:AL105"/>
    <mergeCell ref="AM104:AP105"/>
    <mergeCell ref="AQ104:AT104"/>
    <mergeCell ref="AU104:AX104"/>
    <mergeCell ref="AQ105:AR105"/>
    <mergeCell ref="AS105:AT105"/>
    <mergeCell ref="AU105:AV105"/>
    <mergeCell ref="AW105:AX105"/>
    <mergeCell ref="G106:O108"/>
    <mergeCell ref="P106:X108"/>
    <mergeCell ref="Y106:AA106"/>
    <mergeCell ref="AB106:AD106"/>
    <mergeCell ref="AE106:AH106"/>
    <mergeCell ref="AI106:AL106"/>
    <mergeCell ref="AM106:AP106"/>
    <mergeCell ref="AQ106:AT106"/>
    <mergeCell ref="AU106:AX106"/>
    <mergeCell ref="Y107:AA107"/>
    <mergeCell ref="AB107:AD107"/>
    <mergeCell ref="AE107:AH107"/>
    <mergeCell ref="AI107:AL107"/>
    <mergeCell ref="AM107:AP107"/>
    <mergeCell ref="AQ107:AT107"/>
    <mergeCell ref="AU107:AX107"/>
    <mergeCell ref="Y108:AA108"/>
    <mergeCell ref="AB108:AD108"/>
    <mergeCell ref="AE108:AH108"/>
    <mergeCell ref="AI108:AL108"/>
    <mergeCell ref="AM108:AP108"/>
    <mergeCell ref="AQ108:AT108"/>
    <mergeCell ref="AU108:AX108"/>
    <mergeCell ref="B109:F113"/>
    <mergeCell ref="G109:O110"/>
    <mergeCell ref="P109:X110"/>
    <mergeCell ref="Y109:AA110"/>
    <mergeCell ref="AB109:AD110"/>
    <mergeCell ref="AE109:AH110"/>
    <mergeCell ref="AI109:AL110"/>
    <mergeCell ref="AM109:AP110"/>
    <mergeCell ref="AQ109:AT109"/>
    <mergeCell ref="AU109:AX109"/>
    <mergeCell ref="AQ110:AR110"/>
    <mergeCell ref="AS110:AT110"/>
    <mergeCell ref="AU110:AV110"/>
    <mergeCell ref="AW110:AX110"/>
    <mergeCell ref="G111:O113"/>
    <mergeCell ref="P111:X113"/>
    <mergeCell ref="Y111:AA111"/>
    <mergeCell ref="AB111:AD111"/>
    <mergeCell ref="AE111:AH111"/>
    <mergeCell ref="AI111:AL111"/>
    <mergeCell ref="AM111:AP111"/>
    <mergeCell ref="AQ111:AT111"/>
    <mergeCell ref="AU111:AX111"/>
    <mergeCell ref="Y112:AA112"/>
    <mergeCell ref="AB112:AD112"/>
    <mergeCell ref="AE112:AH112"/>
    <mergeCell ref="AI112:AL112"/>
    <mergeCell ref="AM112:AP112"/>
    <mergeCell ref="AQ112:AT112"/>
    <mergeCell ref="AU112:AX112"/>
    <mergeCell ref="Y113:AA113"/>
    <mergeCell ref="AB113:AD113"/>
    <mergeCell ref="AE113:AH113"/>
    <mergeCell ref="AI113:AL113"/>
    <mergeCell ref="AM113:AP113"/>
    <mergeCell ref="AQ113:AT113"/>
    <mergeCell ref="AU113:AX113"/>
    <mergeCell ref="B114:F118"/>
    <mergeCell ref="G114:O115"/>
    <mergeCell ref="P114:X115"/>
    <mergeCell ref="Y114:AA115"/>
    <mergeCell ref="AB114:AD115"/>
    <mergeCell ref="AE114:AH115"/>
    <mergeCell ref="AI114:AL115"/>
    <mergeCell ref="AM114:AP115"/>
    <mergeCell ref="AQ114:AT114"/>
    <mergeCell ref="AU114:AX114"/>
    <mergeCell ref="AQ115:AR115"/>
    <mergeCell ref="AS115:AT115"/>
    <mergeCell ref="AU115:AV115"/>
    <mergeCell ref="AW115:AX115"/>
    <mergeCell ref="G116:O118"/>
    <mergeCell ref="P116:X118"/>
    <mergeCell ref="Y116:AA116"/>
    <mergeCell ref="AB116:AD116"/>
    <mergeCell ref="AE116:AH116"/>
    <mergeCell ref="AI116:AL116"/>
    <mergeCell ref="AM116:AP116"/>
    <mergeCell ref="AQ116:AT116"/>
    <mergeCell ref="AU116:AX116"/>
    <mergeCell ref="Y117:AA117"/>
    <mergeCell ref="AB117:AD117"/>
    <mergeCell ref="AE117:AH117"/>
    <mergeCell ref="AI117:AL117"/>
    <mergeCell ref="AM117:AP117"/>
    <mergeCell ref="AQ117:AT117"/>
    <mergeCell ref="AU117:AX117"/>
    <mergeCell ref="Y118:AA118"/>
    <mergeCell ref="AB118:AD118"/>
    <mergeCell ref="AE118:AH118"/>
    <mergeCell ref="AI118:AL118"/>
    <mergeCell ref="AM118:AP118"/>
    <mergeCell ref="AQ118:AT118"/>
    <mergeCell ref="AU118:AX118"/>
    <mergeCell ref="A143:A162"/>
    <mergeCell ref="B143:F147"/>
    <mergeCell ref="G143:AA144"/>
    <mergeCell ref="AB143:AX144"/>
    <mergeCell ref="G145:AA147"/>
    <mergeCell ref="AB145:AX147"/>
    <mergeCell ref="B148:F152"/>
    <mergeCell ref="G148:O149"/>
    <mergeCell ref="P148:X149"/>
    <mergeCell ref="Y148:AA149"/>
    <mergeCell ref="AB148:AD149"/>
    <mergeCell ref="AE148:AH149"/>
    <mergeCell ref="AI148:AL149"/>
    <mergeCell ref="AM148:AP149"/>
    <mergeCell ref="AQ148:AT148"/>
    <mergeCell ref="AU148:AX148"/>
    <mergeCell ref="AQ149:AR149"/>
    <mergeCell ref="AS149:AT149"/>
    <mergeCell ref="AU149:AV149"/>
    <mergeCell ref="AW149:AX149"/>
    <mergeCell ref="G150:O152"/>
    <mergeCell ref="P150:X152"/>
    <mergeCell ref="Y150:AA150"/>
    <mergeCell ref="AB150:AD150"/>
    <mergeCell ref="AE150:AH150"/>
    <mergeCell ref="AI150:AL150"/>
    <mergeCell ref="AM150:AP150"/>
    <mergeCell ref="AQ150:AT150"/>
    <mergeCell ref="AU150:AX150"/>
    <mergeCell ref="Y151:AA151"/>
    <mergeCell ref="AB151:AD151"/>
    <mergeCell ref="AE151:AH151"/>
    <mergeCell ref="AI151:AL151"/>
    <mergeCell ref="AM151:AP151"/>
    <mergeCell ref="AQ151:AT151"/>
    <mergeCell ref="AU151:AX151"/>
    <mergeCell ref="Y152:AA152"/>
    <mergeCell ref="AB152:AD152"/>
    <mergeCell ref="AE152:AH152"/>
    <mergeCell ref="AI152:AL152"/>
    <mergeCell ref="AM152:AP152"/>
    <mergeCell ref="AQ152:AT152"/>
    <mergeCell ref="AU152:AX152"/>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163:F163"/>
    <mergeCell ref="G163:AX163"/>
    <mergeCell ref="A165:F167"/>
    <mergeCell ref="G165:O165"/>
    <mergeCell ref="P165:X165"/>
    <mergeCell ref="Y165:AA165"/>
    <mergeCell ref="AB165:AD165"/>
    <mergeCell ref="AE165:AH165"/>
    <mergeCell ref="AI165:AL165"/>
    <mergeCell ref="AM165:AP165"/>
    <mergeCell ref="AQ165:AT165"/>
    <mergeCell ref="AU165:AX165"/>
    <mergeCell ref="G166:O167"/>
    <mergeCell ref="P166:X167"/>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70"/>
    <mergeCell ref="G168:X168"/>
    <mergeCell ref="Y168:AA168"/>
    <mergeCell ref="AB168:AD168"/>
    <mergeCell ref="AE168:AH168"/>
    <mergeCell ref="AI168:AL168"/>
    <mergeCell ref="AM168:AP168"/>
    <mergeCell ref="AQ168:AX168"/>
    <mergeCell ref="G169:X170"/>
    <mergeCell ref="Y169:AA169"/>
    <mergeCell ref="AB169:AD169"/>
    <mergeCell ref="AE169:AH169"/>
    <mergeCell ref="AI169:AL169"/>
    <mergeCell ref="AM169:AP169"/>
    <mergeCell ref="AQ169:AX169"/>
    <mergeCell ref="Y170:AA170"/>
    <mergeCell ref="AB170:AD170"/>
    <mergeCell ref="AE170:AH170"/>
    <mergeCell ref="AI170:AL170"/>
    <mergeCell ref="AM170:AP170"/>
    <mergeCell ref="AQ170:AX170"/>
    <mergeCell ref="A172:F176"/>
    <mergeCell ref="G172:O173"/>
    <mergeCell ref="P172:X173"/>
    <mergeCell ref="Y172:AA173"/>
    <mergeCell ref="AB172:AD173"/>
    <mergeCell ref="AE172:AH173"/>
    <mergeCell ref="AI172:AL173"/>
    <mergeCell ref="AM172:AP173"/>
    <mergeCell ref="AQ172:AT172"/>
    <mergeCell ref="AU172:AX172"/>
    <mergeCell ref="AQ173:AR173"/>
    <mergeCell ref="AS173:AT173"/>
    <mergeCell ref="AU173:AV173"/>
    <mergeCell ref="AW173:AX173"/>
    <mergeCell ref="G174:O176"/>
    <mergeCell ref="P174:X176"/>
    <mergeCell ref="Y174:AA174"/>
    <mergeCell ref="AB174:AD174"/>
    <mergeCell ref="AE174:AH174"/>
    <mergeCell ref="AI174:AL174"/>
    <mergeCell ref="AM174:AP174"/>
    <mergeCell ref="AQ174:AT174"/>
    <mergeCell ref="AU174:AX174"/>
    <mergeCell ref="Y175:AA175"/>
    <mergeCell ref="AB175:AD175"/>
    <mergeCell ref="AE175:AH175"/>
    <mergeCell ref="AI175:AL175"/>
    <mergeCell ref="AM175:AP175"/>
    <mergeCell ref="AQ175:AT175"/>
    <mergeCell ref="AU175:AX175"/>
    <mergeCell ref="Y176:AA176"/>
    <mergeCell ref="AB176:AD176"/>
    <mergeCell ref="AE176:AH176"/>
    <mergeCell ref="AI176:AL176"/>
    <mergeCell ref="AM176:AP176"/>
    <mergeCell ref="AQ176:AT176"/>
    <mergeCell ref="AU176:AX176"/>
    <mergeCell ref="A177:F178"/>
    <mergeCell ref="G177:AX178"/>
    <mergeCell ref="A180:F184"/>
    <mergeCell ref="G180:O181"/>
    <mergeCell ref="P180:X181"/>
    <mergeCell ref="Y180:AA181"/>
    <mergeCell ref="AB180:AD181"/>
    <mergeCell ref="AE180:AH181"/>
    <mergeCell ref="AI180:AL181"/>
    <mergeCell ref="AM180:AP181"/>
    <mergeCell ref="AQ180:AT180"/>
    <mergeCell ref="AU180:AX180"/>
    <mergeCell ref="AQ181:AR181"/>
    <mergeCell ref="AS181:AT181"/>
    <mergeCell ref="AU181:AV181"/>
    <mergeCell ref="AW181:AX181"/>
    <mergeCell ref="G182:O184"/>
    <mergeCell ref="P182:X184"/>
    <mergeCell ref="Y182:AA182"/>
    <mergeCell ref="AB182:AD182"/>
    <mergeCell ref="AE182:AH182"/>
    <mergeCell ref="AI182:AL182"/>
    <mergeCell ref="AM182:AP182"/>
    <mergeCell ref="AQ182:AT182"/>
    <mergeCell ref="AU182:AX182"/>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185:F186"/>
    <mergeCell ref="G185:AX186"/>
    <mergeCell ref="A187:A206"/>
    <mergeCell ref="B187:F191"/>
    <mergeCell ref="G187:AA188"/>
    <mergeCell ref="AB187:AX188"/>
    <mergeCell ref="G189:AA191"/>
    <mergeCell ref="AB189: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AM195:AP195"/>
    <mergeCell ref="AQ195:AT195"/>
    <mergeCell ref="AU195:AX195"/>
    <mergeCell ref="Y196:AA196"/>
    <mergeCell ref="AB196:AD196"/>
    <mergeCell ref="AE196:AH196"/>
    <mergeCell ref="AI196:AL196"/>
    <mergeCell ref="AM196:AP196"/>
    <mergeCell ref="AQ196:AT196"/>
    <mergeCell ref="AU196:AX19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I199:AL199"/>
    <mergeCell ref="AM199:AP199"/>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202:F206"/>
    <mergeCell ref="G202:O203"/>
    <mergeCell ref="P202:X203"/>
    <mergeCell ref="Y202:AA203"/>
    <mergeCell ref="AB202:AD203"/>
    <mergeCell ref="AE202:AH203"/>
    <mergeCell ref="AI202:AL203"/>
    <mergeCell ref="AM202:AP203"/>
    <mergeCell ref="AQ202:AT202"/>
    <mergeCell ref="AU202:AX202"/>
    <mergeCell ref="AQ203:AR203"/>
    <mergeCell ref="AS203:AT203"/>
    <mergeCell ref="AU203:AV203"/>
    <mergeCell ref="AW203:AX203"/>
    <mergeCell ref="G204:O206"/>
    <mergeCell ref="P204:X206"/>
    <mergeCell ref="Y204:AA204"/>
    <mergeCell ref="AB204:AD204"/>
    <mergeCell ref="AE204:AH204"/>
    <mergeCell ref="AI204:AL204"/>
    <mergeCell ref="AM204:AP204"/>
    <mergeCell ref="AQ204:AT204"/>
    <mergeCell ref="AU204:AX204"/>
    <mergeCell ref="Y205:AA205"/>
    <mergeCell ref="AB205:AD205"/>
    <mergeCell ref="AE205:AH205"/>
    <mergeCell ref="AI205:AL205"/>
    <mergeCell ref="AM205:AP205"/>
    <mergeCell ref="AQ205:AT205"/>
    <mergeCell ref="AU205:AX205"/>
    <mergeCell ref="Y206:AA206"/>
    <mergeCell ref="AB206:AD206"/>
    <mergeCell ref="AE206:AH206"/>
    <mergeCell ref="AI206:AL206"/>
    <mergeCell ref="AM206:AP206"/>
    <mergeCell ref="AQ206:AT206"/>
    <mergeCell ref="AU206:AX206"/>
    <mergeCell ref="A207:F207"/>
    <mergeCell ref="G207:AX207"/>
    <mergeCell ref="A209:F211"/>
    <mergeCell ref="G209:O209"/>
    <mergeCell ref="P209:X209"/>
    <mergeCell ref="Y209:AA209"/>
    <mergeCell ref="AB209:AD209"/>
    <mergeCell ref="AE209:AH209"/>
    <mergeCell ref="AI209:AL209"/>
    <mergeCell ref="AM209:AP209"/>
    <mergeCell ref="AQ209:AT209"/>
    <mergeCell ref="AU209:AX209"/>
    <mergeCell ref="G210:O211"/>
    <mergeCell ref="P210:X211"/>
    <mergeCell ref="Y210:AA210"/>
    <mergeCell ref="AB210:AD210"/>
    <mergeCell ref="AE210:AH210"/>
    <mergeCell ref="AI210:AL210"/>
    <mergeCell ref="AM210:AP210"/>
    <mergeCell ref="AQ210:AT210"/>
    <mergeCell ref="AU210:AX210"/>
    <mergeCell ref="Y211:AA211"/>
    <mergeCell ref="AB211:AD211"/>
    <mergeCell ref="AE211:AH211"/>
    <mergeCell ref="AI211:AL211"/>
    <mergeCell ref="AM211:AP211"/>
    <mergeCell ref="AQ211:AT211"/>
    <mergeCell ref="AU211:AX211"/>
    <mergeCell ref="A212:F214"/>
    <mergeCell ref="G212:X212"/>
    <mergeCell ref="Y212:AA212"/>
    <mergeCell ref="AB212:AD212"/>
    <mergeCell ref="AE212:AH212"/>
    <mergeCell ref="AI212:AL212"/>
    <mergeCell ref="AM212:AP212"/>
    <mergeCell ref="AQ212:AX212"/>
    <mergeCell ref="G213:X214"/>
    <mergeCell ref="Y213:AA213"/>
    <mergeCell ref="AB213:AD213"/>
    <mergeCell ref="AE213:AH213"/>
    <mergeCell ref="AI213:AL213"/>
    <mergeCell ref="AM213:AP213"/>
    <mergeCell ref="AQ213:AX213"/>
    <mergeCell ref="Y214:AA214"/>
    <mergeCell ref="AB214:AD214"/>
    <mergeCell ref="AE214:AH214"/>
    <mergeCell ref="AI214:AL214"/>
    <mergeCell ref="AM214:AP214"/>
    <mergeCell ref="AQ214:AX214"/>
    <mergeCell ref="A216:F220"/>
    <mergeCell ref="G216:O217"/>
    <mergeCell ref="P216:X217"/>
    <mergeCell ref="Y216:AA217"/>
    <mergeCell ref="AB216:AD217"/>
    <mergeCell ref="AE216:AH217"/>
    <mergeCell ref="AI216:AL217"/>
    <mergeCell ref="AM216:AP217"/>
    <mergeCell ref="AQ216:AT216"/>
    <mergeCell ref="AU216:AX216"/>
    <mergeCell ref="AQ217:AR217"/>
    <mergeCell ref="AS217:AT217"/>
    <mergeCell ref="AU217:AV217"/>
    <mergeCell ref="AW217:AX217"/>
    <mergeCell ref="G218:O220"/>
    <mergeCell ref="P218:X220"/>
    <mergeCell ref="Y218:AA218"/>
    <mergeCell ref="AB218:AD218"/>
    <mergeCell ref="AE218:AH218"/>
    <mergeCell ref="AI218:AL218"/>
    <mergeCell ref="AM218:AP218"/>
    <mergeCell ref="AQ218:AT218"/>
    <mergeCell ref="AU218:AX218"/>
    <mergeCell ref="Y219:AA219"/>
    <mergeCell ref="AB219:AD219"/>
    <mergeCell ref="AE219:AH219"/>
    <mergeCell ref="AI219:AL219"/>
    <mergeCell ref="AM219:AP219"/>
    <mergeCell ref="AQ219:AT219"/>
    <mergeCell ref="AU219:AX219"/>
    <mergeCell ref="Y220:AA220"/>
    <mergeCell ref="AB220:AD220"/>
    <mergeCell ref="AE220:AH220"/>
    <mergeCell ref="AI220:AL220"/>
    <mergeCell ref="AM220:AP220"/>
    <mergeCell ref="AQ220:AT220"/>
    <mergeCell ref="AU220:AX220"/>
    <mergeCell ref="A221:F222"/>
    <mergeCell ref="G221:AX222"/>
    <mergeCell ref="A224:F228"/>
    <mergeCell ref="G224:O225"/>
    <mergeCell ref="P224:X225"/>
    <mergeCell ref="Y224:AA225"/>
    <mergeCell ref="AB224:AD225"/>
    <mergeCell ref="AE224:AH225"/>
    <mergeCell ref="AI224:AL225"/>
    <mergeCell ref="AM224:AP225"/>
    <mergeCell ref="AQ224:AT224"/>
    <mergeCell ref="AU224:AX224"/>
    <mergeCell ref="AQ225:AR225"/>
    <mergeCell ref="AS225:AT225"/>
    <mergeCell ref="AU225:AV225"/>
    <mergeCell ref="AW225:AX225"/>
    <mergeCell ref="G226:O228"/>
    <mergeCell ref="P226:X228"/>
    <mergeCell ref="Y226:AA226"/>
    <mergeCell ref="AB226:AD226"/>
    <mergeCell ref="AE226:AH226"/>
    <mergeCell ref="AI226:AL226"/>
    <mergeCell ref="AM226:AP226"/>
    <mergeCell ref="AQ226:AT226"/>
    <mergeCell ref="AU226:AX226"/>
    <mergeCell ref="Y227:AA227"/>
    <mergeCell ref="AB227:AD227"/>
    <mergeCell ref="AE227:AH227"/>
    <mergeCell ref="AI227:AL227"/>
    <mergeCell ref="AM227:AP227"/>
    <mergeCell ref="AQ227:AT227"/>
    <mergeCell ref="AU227:AX227"/>
    <mergeCell ref="Y228:AA228"/>
    <mergeCell ref="AB228:AD228"/>
    <mergeCell ref="AE228:AH228"/>
    <mergeCell ref="AI228:AL228"/>
    <mergeCell ref="AM228:AP228"/>
    <mergeCell ref="AQ228:AT228"/>
    <mergeCell ref="AU228:AX228"/>
    <mergeCell ref="A229:F230"/>
    <mergeCell ref="G229:AX230"/>
    <mergeCell ref="A231:A250"/>
    <mergeCell ref="B231:F235"/>
    <mergeCell ref="G231:AA232"/>
    <mergeCell ref="AB231:AX232"/>
    <mergeCell ref="G233:AA235"/>
    <mergeCell ref="AB233:AX235"/>
    <mergeCell ref="B236:F240"/>
    <mergeCell ref="G236:O237"/>
    <mergeCell ref="P236:X237"/>
    <mergeCell ref="Y236:AA237"/>
    <mergeCell ref="AB236:AD237"/>
    <mergeCell ref="AE236:AH237"/>
    <mergeCell ref="AI236:AL237"/>
    <mergeCell ref="AM236:AP237"/>
    <mergeCell ref="AQ236:AT236"/>
    <mergeCell ref="AU236:AX236"/>
    <mergeCell ref="AQ237:AR237"/>
    <mergeCell ref="AS237:AT237"/>
    <mergeCell ref="AU237:AV237"/>
    <mergeCell ref="AW237:AX237"/>
    <mergeCell ref="G238:O240"/>
    <mergeCell ref="P238:X240"/>
    <mergeCell ref="Y238:AA238"/>
    <mergeCell ref="AB238:AD238"/>
    <mergeCell ref="AE238:AH238"/>
    <mergeCell ref="AI238:AL238"/>
    <mergeCell ref="AM238:AP238"/>
    <mergeCell ref="AQ238:AT238"/>
    <mergeCell ref="AU238:AX238"/>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B241:F245"/>
    <mergeCell ref="G241:O242"/>
    <mergeCell ref="P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O245"/>
    <mergeCell ref="P243:X245"/>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Y245:AA245"/>
    <mergeCell ref="AB245:AD245"/>
    <mergeCell ref="AE245:AH245"/>
    <mergeCell ref="AI245:AL245"/>
    <mergeCell ref="AM245:AP245"/>
    <mergeCell ref="AQ245:AT245"/>
    <mergeCell ref="AU245:AX245"/>
    <mergeCell ref="B246:F250"/>
    <mergeCell ref="G246:O247"/>
    <mergeCell ref="P246:X247"/>
    <mergeCell ref="Y246:AA247"/>
    <mergeCell ref="AB246:AD247"/>
    <mergeCell ref="AE246:AH247"/>
    <mergeCell ref="AI246:AL247"/>
    <mergeCell ref="AM246:AP247"/>
    <mergeCell ref="AQ246:AT246"/>
    <mergeCell ref="AU246:AX246"/>
    <mergeCell ref="AQ247:AR247"/>
    <mergeCell ref="AS247:AT247"/>
    <mergeCell ref="AU247:AV247"/>
    <mergeCell ref="AW247:AX247"/>
    <mergeCell ref="G248:O250"/>
    <mergeCell ref="P248:X250"/>
    <mergeCell ref="Y248:AA248"/>
    <mergeCell ref="AB248:AD248"/>
    <mergeCell ref="AE248:AH248"/>
    <mergeCell ref="AI248:AL248"/>
    <mergeCell ref="AM248:AP248"/>
    <mergeCell ref="AQ248:AT248"/>
    <mergeCell ref="AU248:AX248"/>
    <mergeCell ref="Y249:AA249"/>
    <mergeCell ref="AB249:AD249"/>
    <mergeCell ref="AE249:AH249"/>
    <mergeCell ref="AI249:AL249"/>
    <mergeCell ref="AM249:AP249"/>
    <mergeCell ref="AQ249:AT249"/>
    <mergeCell ref="AU249:AX249"/>
    <mergeCell ref="Y250:AA250"/>
    <mergeCell ref="AB250:AD250"/>
    <mergeCell ref="AE250:AH250"/>
    <mergeCell ref="AI250:AL250"/>
    <mergeCell ref="AM250:AP250"/>
    <mergeCell ref="AQ250:AT250"/>
    <mergeCell ref="AU250:AX250"/>
    <mergeCell ref="A253:F257"/>
    <mergeCell ref="G253:G254"/>
    <mergeCell ref="H253:O254"/>
    <mergeCell ref="P253:V254"/>
    <mergeCell ref="W253:X254"/>
    <mergeCell ref="Y253:AA254"/>
    <mergeCell ref="AB253:AD254"/>
    <mergeCell ref="AE253:AH254"/>
    <mergeCell ref="AI253:AL254"/>
    <mergeCell ref="AM253:AP254"/>
    <mergeCell ref="AQ253:AT253"/>
    <mergeCell ref="AU253:AX253"/>
    <mergeCell ref="AQ254:AR254"/>
    <mergeCell ref="AS254:AT254"/>
    <mergeCell ref="AU254:AV254"/>
    <mergeCell ref="AW254:AX254"/>
    <mergeCell ref="G255:G257"/>
    <mergeCell ref="H255:O257"/>
    <mergeCell ref="P255:V257"/>
    <mergeCell ref="W255:X257"/>
    <mergeCell ref="Y255:AA255"/>
    <mergeCell ref="AB255:AD255"/>
    <mergeCell ref="AU260:AX260"/>
    <mergeCell ref="AE255:AH255"/>
    <mergeCell ref="AI255:AL255"/>
    <mergeCell ref="AM255:AP255"/>
    <mergeCell ref="AQ255:AT255"/>
    <mergeCell ref="AU255:AX255"/>
    <mergeCell ref="Y256:AA256"/>
    <mergeCell ref="AB256:AD256"/>
    <mergeCell ref="AE256:AH256"/>
    <mergeCell ref="AI256:AL256"/>
    <mergeCell ref="AM256:AP256"/>
    <mergeCell ref="AQ256:AT256"/>
    <mergeCell ref="AU256:AX256"/>
    <mergeCell ref="Y257:AA257"/>
    <mergeCell ref="AB257:AD257"/>
    <mergeCell ref="AE257:AH257"/>
    <mergeCell ref="AI257:AL257"/>
    <mergeCell ref="AM257:AP257"/>
    <mergeCell ref="AQ257:AT257"/>
    <mergeCell ref="AU257:AX257"/>
    <mergeCell ref="Y265:AA265"/>
    <mergeCell ref="AB265:AD265"/>
    <mergeCell ref="AE265:AH265"/>
    <mergeCell ref="AI265:AL265"/>
    <mergeCell ref="AM265:AP265"/>
    <mergeCell ref="AQ265:AT265"/>
    <mergeCell ref="AU265:AX265"/>
    <mergeCell ref="A258:F260"/>
    <mergeCell ref="G258:G260"/>
    <mergeCell ref="H258:O260"/>
    <mergeCell ref="P258:V260"/>
    <mergeCell ref="W258:X260"/>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Y260:AA260"/>
    <mergeCell ref="AB260:AD260"/>
    <mergeCell ref="AE260:AH260"/>
    <mergeCell ref="AI260:AL260"/>
    <mergeCell ref="AM260:AP260"/>
    <mergeCell ref="AQ260:AT260"/>
    <mergeCell ref="A261:F265"/>
    <mergeCell ref="G261:G262"/>
    <mergeCell ref="H261:O262"/>
    <mergeCell ref="P261:X262"/>
    <mergeCell ref="Y261:AA262"/>
    <mergeCell ref="AB261:AD262"/>
    <mergeCell ref="AE261:AH262"/>
    <mergeCell ref="AI261:AL262"/>
    <mergeCell ref="AM261:AP262"/>
    <mergeCell ref="AQ261:AT261"/>
    <mergeCell ref="AU261:AX261"/>
    <mergeCell ref="AQ262:AR262"/>
    <mergeCell ref="AS262:AT262"/>
    <mergeCell ref="AU262:AV262"/>
    <mergeCell ref="AW262:AX262"/>
    <mergeCell ref="G263:G265"/>
    <mergeCell ref="H263:O265"/>
    <mergeCell ref="P263:X265"/>
    <mergeCell ref="Y263:AA263"/>
    <mergeCell ref="AB263:AD263"/>
    <mergeCell ref="AE263:AH263"/>
    <mergeCell ref="AI263:AL263"/>
    <mergeCell ref="AM263:AP263"/>
    <mergeCell ref="AQ263:AT263"/>
    <mergeCell ref="AU263:AX263"/>
    <mergeCell ref="Y264:AA264"/>
    <mergeCell ref="AB264:AD264"/>
    <mergeCell ref="AE264:AH264"/>
    <mergeCell ref="AI264:AL264"/>
    <mergeCell ref="AM264:AP264"/>
    <mergeCell ref="AQ264:AT264"/>
    <mergeCell ref="AU264:AX264"/>
    <mergeCell ref="A314:D314"/>
    <mergeCell ref="E314:P314"/>
    <mergeCell ref="Q314:AB314"/>
    <mergeCell ref="AC314:AN314"/>
    <mergeCell ref="AO314:AX314"/>
    <mergeCell ref="A315:D315"/>
    <mergeCell ref="E315:P315"/>
    <mergeCell ref="Q315:AB315"/>
    <mergeCell ref="A266:D266"/>
    <mergeCell ref="E266:F266"/>
    <mergeCell ref="H266:O266"/>
    <mergeCell ref="P266:X266"/>
    <mergeCell ref="Y266:AX266"/>
    <mergeCell ref="A311:D311"/>
    <mergeCell ref="E311:P311"/>
    <mergeCell ref="Q311:AB311"/>
    <mergeCell ref="AC311:AN311"/>
    <mergeCell ref="AO311:AX311"/>
    <mergeCell ref="U272:AX272"/>
    <mergeCell ref="G273:T273"/>
    <mergeCell ref="A274:AX274"/>
    <mergeCell ref="C275:AC275"/>
    <mergeCell ref="AD275:AF275"/>
    <mergeCell ref="AG275:AX275"/>
    <mergeCell ref="W269:AA269"/>
    <mergeCell ref="AB269:AX269"/>
    <mergeCell ref="W270:AA270"/>
    <mergeCell ref="AB270:AX270"/>
    <mergeCell ref="C271:D273"/>
    <mergeCell ref="E271:F273"/>
    <mergeCell ref="G271:I271"/>
    <mergeCell ref="J271:T271"/>
    <mergeCell ref="AH375:AT375"/>
    <mergeCell ref="AU375:AX375"/>
    <mergeCell ref="G370:K370"/>
    <mergeCell ref="L370:X370"/>
    <mergeCell ref="Y370:AB370"/>
    <mergeCell ref="AC370:AG370"/>
    <mergeCell ref="AH370:AT370"/>
    <mergeCell ref="AU370:AX370"/>
    <mergeCell ref="A312:D312"/>
    <mergeCell ref="E312:P312"/>
    <mergeCell ref="Q312:AB312"/>
    <mergeCell ref="AC312:AN312"/>
    <mergeCell ref="AO312:AX312"/>
    <mergeCell ref="A313:D313"/>
    <mergeCell ref="E313:P313"/>
    <mergeCell ref="Q313:AB313"/>
    <mergeCell ref="AC313:AN313"/>
    <mergeCell ref="AO313:AX313"/>
    <mergeCell ref="G362:K362"/>
    <mergeCell ref="L362:X362"/>
    <mergeCell ref="Y362:AB362"/>
    <mergeCell ref="AC362:AG362"/>
    <mergeCell ref="AH362:AT362"/>
    <mergeCell ref="AU362:AX362"/>
    <mergeCell ref="G363:K363"/>
    <mergeCell ref="L363:X363"/>
    <mergeCell ref="Y363:AB363"/>
    <mergeCell ref="AC363:AG363"/>
    <mergeCell ref="AH363:AT363"/>
    <mergeCell ref="AU363:AX363"/>
    <mergeCell ref="AC317:AN317"/>
    <mergeCell ref="AO317:AX317"/>
    <mergeCell ref="Y369:AB369"/>
    <mergeCell ref="AC369:AG369"/>
    <mergeCell ref="AH369:AT369"/>
    <mergeCell ref="AU369:AX369"/>
    <mergeCell ref="G376:K376"/>
    <mergeCell ref="L376:X376"/>
    <mergeCell ref="Y376:AB376"/>
    <mergeCell ref="AC376:AG376"/>
    <mergeCell ref="AH376:AT376"/>
    <mergeCell ref="AU376:AX376"/>
    <mergeCell ref="G377:K377"/>
    <mergeCell ref="L377:X377"/>
    <mergeCell ref="Y377:AB377"/>
    <mergeCell ref="AC377:AG377"/>
    <mergeCell ref="AH377:AT377"/>
    <mergeCell ref="AU377:AX377"/>
    <mergeCell ref="G378:K378"/>
    <mergeCell ref="L378:X378"/>
    <mergeCell ref="Y378:AB378"/>
    <mergeCell ref="AC378:AG378"/>
    <mergeCell ref="AH378:AT378"/>
    <mergeCell ref="AU378:AX378"/>
    <mergeCell ref="G374:K374"/>
    <mergeCell ref="L374:X374"/>
    <mergeCell ref="Y374:AB374"/>
    <mergeCell ref="AC374:AG374"/>
    <mergeCell ref="AH374:AT374"/>
    <mergeCell ref="AU374:AX374"/>
    <mergeCell ref="G375:K375"/>
    <mergeCell ref="L375:X375"/>
    <mergeCell ref="Y375:AB375"/>
    <mergeCell ref="AC375:AG375"/>
    <mergeCell ref="G386:K386"/>
    <mergeCell ref="L386:X386"/>
    <mergeCell ref="Y386:AB386"/>
    <mergeCell ref="AC386:AG386"/>
    <mergeCell ref="AH386:AT386"/>
    <mergeCell ref="AU386:AX386"/>
    <mergeCell ref="G387:K387"/>
    <mergeCell ref="L387:X387"/>
    <mergeCell ref="Y387:AB387"/>
    <mergeCell ref="AC387:AG387"/>
    <mergeCell ref="AH387:AT387"/>
    <mergeCell ref="AU387:AX387"/>
    <mergeCell ref="G388:K388"/>
    <mergeCell ref="L388:X388"/>
    <mergeCell ref="Y388:AB388"/>
    <mergeCell ref="AC388:AG388"/>
    <mergeCell ref="AH388:AT388"/>
    <mergeCell ref="AU388:AX388"/>
    <mergeCell ref="G389:K389"/>
    <mergeCell ref="L389:X389"/>
    <mergeCell ref="Y389:AB389"/>
    <mergeCell ref="AC389:AG389"/>
    <mergeCell ref="AH389:AT389"/>
    <mergeCell ref="AU389:AX389"/>
    <mergeCell ref="G390:K390"/>
    <mergeCell ref="L390:X390"/>
    <mergeCell ref="Y390:AB390"/>
    <mergeCell ref="AC390:AG390"/>
    <mergeCell ref="AH390:AT390"/>
    <mergeCell ref="AU390:AX390"/>
    <mergeCell ref="G391:K391"/>
    <mergeCell ref="L391:X391"/>
    <mergeCell ref="Y391:AB391"/>
    <mergeCell ref="AC391:AG391"/>
    <mergeCell ref="AH391:AT391"/>
    <mergeCell ref="AU391:AX391"/>
    <mergeCell ref="G393:AB393"/>
    <mergeCell ref="AC393:AX393"/>
    <mergeCell ref="G394:K394"/>
    <mergeCell ref="L394:X394"/>
    <mergeCell ref="Y394:AB394"/>
    <mergeCell ref="AC394:AG394"/>
    <mergeCell ref="AH394:AT394"/>
    <mergeCell ref="AU394:AX394"/>
    <mergeCell ref="G392:K392"/>
    <mergeCell ref="L392:X392"/>
    <mergeCell ref="Y392:AB392"/>
    <mergeCell ref="AC392:AG392"/>
    <mergeCell ref="AH392:AT392"/>
    <mergeCell ref="AU392:AX392"/>
    <mergeCell ref="Y398:AB398"/>
    <mergeCell ref="AC398:AG398"/>
    <mergeCell ref="AH398:AT398"/>
    <mergeCell ref="AU398:AX398"/>
    <mergeCell ref="G395:K395"/>
    <mergeCell ref="L395:X395"/>
    <mergeCell ref="Y395:AB395"/>
    <mergeCell ref="AC395:AG395"/>
    <mergeCell ref="AH395:AT395"/>
    <mergeCell ref="AU395:AX395"/>
    <mergeCell ref="G396:K396"/>
    <mergeCell ref="L396:X396"/>
    <mergeCell ref="Y397:AB397"/>
    <mergeCell ref="AC397:AG397"/>
    <mergeCell ref="AH397:AT397"/>
    <mergeCell ref="AU397:AX397"/>
    <mergeCell ref="G398:K398"/>
    <mergeCell ref="L398:X398"/>
    <mergeCell ref="G399:K399"/>
    <mergeCell ref="L399:X399"/>
    <mergeCell ref="Y399:AB399"/>
    <mergeCell ref="AC399:AG399"/>
    <mergeCell ref="AH399:AT399"/>
    <mergeCell ref="AU399:AX399"/>
    <mergeCell ref="G400:K400"/>
    <mergeCell ref="L400:X400"/>
    <mergeCell ref="Y400:AB400"/>
    <mergeCell ref="AC400:AG400"/>
    <mergeCell ref="AH400:AT400"/>
    <mergeCell ref="AU400:AX400"/>
    <mergeCell ref="G401:K401"/>
    <mergeCell ref="L401:X401"/>
    <mergeCell ref="Y401:AB401"/>
    <mergeCell ref="AC401:AG401"/>
    <mergeCell ref="AH401:AT401"/>
    <mergeCell ref="AU401:AX401"/>
    <mergeCell ref="G402:K402"/>
    <mergeCell ref="L402:X402"/>
    <mergeCell ref="Y402:AB402"/>
    <mergeCell ref="AC402:AG402"/>
    <mergeCell ref="AH402:AT402"/>
    <mergeCell ref="AU402:AX402"/>
    <mergeCell ref="G403:K403"/>
    <mergeCell ref="L403:X403"/>
    <mergeCell ref="Y403:AB403"/>
    <mergeCell ref="AC403:AG403"/>
    <mergeCell ref="AH403:AT403"/>
    <mergeCell ref="AU403:AX403"/>
    <mergeCell ref="G404:K404"/>
    <mergeCell ref="L404:X404"/>
    <mergeCell ref="Y404:AB404"/>
    <mergeCell ref="AC404:AG404"/>
    <mergeCell ref="AH404:AT404"/>
    <mergeCell ref="AU404:AX404"/>
    <mergeCell ref="G405:K405"/>
    <mergeCell ref="L405:X405"/>
    <mergeCell ref="Y405:AB405"/>
    <mergeCell ref="AC405:AG405"/>
    <mergeCell ref="AH405:AT405"/>
    <mergeCell ref="AU405:AX405"/>
    <mergeCell ref="A413:B413"/>
    <mergeCell ref="C413:I413"/>
    <mergeCell ref="J413:O413"/>
    <mergeCell ref="P413:X413"/>
    <mergeCell ref="Y413:AB413"/>
    <mergeCell ref="AC413:AG413"/>
    <mergeCell ref="AH413:AK413"/>
    <mergeCell ref="AL413:AO413"/>
    <mergeCell ref="AP413:AX413"/>
    <mergeCell ref="A412:B412"/>
    <mergeCell ref="C412:I412"/>
    <mergeCell ref="J412:O412"/>
    <mergeCell ref="P412:X412"/>
    <mergeCell ref="AH412:AK412"/>
    <mergeCell ref="AL412:AO412"/>
    <mergeCell ref="AP412:AX412"/>
    <mergeCell ref="A406:AK406"/>
    <mergeCell ref="AL406:AN406"/>
    <mergeCell ref="A411:B411"/>
    <mergeCell ref="C411:I411"/>
    <mergeCell ref="Y412:AB412"/>
    <mergeCell ref="AC412:AG412"/>
    <mergeCell ref="AH411:AK411"/>
    <mergeCell ref="AL411:AO411"/>
    <mergeCell ref="A414:B414"/>
    <mergeCell ref="C414:I414"/>
    <mergeCell ref="J414:O414"/>
    <mergeCell ref="P414:X414"/>
    <mergeCell ref="Y414:AB414"/>
    <mergeCell ref="AC414:AG414"/>
    <mergeCell ref="AH414:AK414"/>
    <mergeCell ref="AL414:AO414"/>
    <mergeCell ref="AP414:AX414"/>
    <mergeCell ref="A415:B415"/>
    <mergeCell ref="C415:I415"/>
    <mergeCell ref="J415:O415"/>
    <mergeCell ref="P415:X415"/>
    <mergeCell ref="Y415:AB415"/>
    <mergeCell ref="AC415:AG415"/>
    <mergeCell ref="AH415:AK415"/>
    <mergeCell ref="AL415:AO415"/>
    <mergeCell ref="AP415:AX415"/>
    <mergeCell ref="A416:B416"/>
    <mergeCell ref="C416:I416"/>
    <mergeCell ref="J416:O416"/>
    <mergeCell ref="P416:X416"/>
    <mergeCell ref="Y416:AB416"/>
    <mergeCell ref="AC416:AG416"/>
    <mergeCell ref="AH416:AK416"/>
    <mergeCell ref="AL416:AO416"/>
    <mergeCell ref="AP416:AX416"/>
    <mergeCell ref="A417:B417"/>
    <mergeCell ref="C417:I417"/>
    <mergeCell ref="J417:O417"/>
    <mergeCell ref="P417:X417"/>
    <mergeCell ref="Y417:AB417"/>
    <mergeCell ref="AC417:AG417"/>
    <mergeCell ref="AH417:AK417"/>
    <mergeCell ref="AL417:AO417"/>
    <mergeCell ref="AP417:AX417"/>
    <mergeCell ref="A418:B418"/>
    <mergeCell ref="C418:I418"/>
    <mergeCell ref="J418:O418"/>
    <mergeCell ref="P418:X418"/>
    <mergeCell ref="Y418:AB418"/>
    <mergeCell ref="AC418:AG418"/>
    <mergeCell ref="AH418:AK418"/>
    <mergeCell ref="AL418:AO418"/>
    <mergeCell ref="AP418:AX418"/>
    <mergeCell ref="A419:B419"/>
    <mergeCell ref="C419:I419"/>
    <mergeCell ref="J419:O419"/>
    <mergeCell ref="P419:X419"/>
    <mergeCell ref="Y419:AB419"/>
    <mergeCell ref="AC419:AG419"/>
    <mergeCell ref="AH419:AK419"/>
    <mergeCell ref="AL419:AO419"/>
    <mergeCell ref="AP419:AX419"/>
    <mergeCell ref="A420:B420"/>
    <mergeCell ref="C420:I420"/>
    <mergeCell ref="J420:O420"/>
    <mergeCell ref="P420:X420"/>
    <mergeCell ref="Y420:AB420"/>
    <mergeCell ref="AC420:AG420"/>
    <mergeCell ref="AH420:AK420"/>
    <mergeCell ref="AL420:AO420"/>
    <mergeCell ref="AP420:AX420"/>
    <mergeCell ref="A421:B421"/>
    <mergeCell ref="C421:I421"/>
    <mergeCell ref="J421:O421"/>
    <mergeCell ref="P421:X421"/>
    <mergeCell ref="Y421:AB421"/>
    <mergeCell ref="AC421:AG421"/>
    <mergeCell ref="AH421:AK421"/>
    <mergeCell ref="AL421:AO421"/>
    <mergeCell ref="AP421:AX421"/>
    <mergeCell ref="A422:B422"/>
    <mergeCell ref="C422:I422"/>
    <mergeCell ref="J422:O422"/>
    <mergeCell ref="P422:X422"/>
    <mergeCell ref="Y422:AB422"/>
    <mergeCell ref="AC422:AG422"/>
    <mergeCell ref="AH422:AK422"/>
    <mergeCell ref="AL422:AO422"/>
    <mergeCell ref="AP422:AX422"/>
    <mergeCell ref="A423:B423"/>
    <mergeCell ref="C423:I423"/>
    <mergeCell ref="J423:O423"/>
    <mergeCell ref="P423:X423"/>
    <mergeCell ref="Y423:AB423"/>
    <mergeCell ref="AC423:AG423"/>
    <mergeCell ref="AH423:AK423"/>
    <mergeCell ref="AL423:AO423"/>
    <mergeCell ref="AP423:AX423"/>
    <mergeCell ref="A424:B424"/>
    <mergeCell ref="C424:I424"/>
    <mergeCell ref="J424:O424"/>
    <mergeCell ref="P424:X424"/>
    <mergeCell ref="Y424:AB424"/>
    <mergeCell ref="AC424:AG424"/>
    <mergeCell ref="AH424:AK424"/>
    <mergeCell ref="AL424:AO424"/>
    <mergeCell ref="AP424:AX424"/>
    <mergeCell ref="A425:B425"/>
    <mergeCell ref="C425:I425"/>
    <mergeCell ref="J425:O425"/>
    <mergeCell ref="P425:X425"/>
    <mergeCell ref="Y425:AB425"/>
    <mergeCell ref="AC425:AG425"/>
    <mergeCell ref="AH425:AK425"/>
    <mergeCell ref="AL425:AO425"/>
    <mergeCell ref="AP425:AX425"/>
    <mergeCell ref="A426:B426"/>
    <mergeCell ref="C426:I426"/>
    <mergeCell ref="J426:O426"/>
    <mergeCell ref="P426:X426"/>
    <mergeCell ref="Y426:AB426"/>
    <mergeCell ref="AC426:AG426"/>
    <mergeCell ref="AH426:AK426"/>
    <mergeCell ref="AL426:AO426"/>
    <mergeCell ref="AP426:AX426"/>
    <mergeCell ref="A427:B427"/>
    <mergeCell ref="C427:I427"/>
    <mergeCell ref="J427:O427"/>
    <mergeCell ref="P427:X427"/>
    <mergeCell ref="Y427:AB427"/>
    <mergeCell ref="AC427:AG427"/>
    <mergeCell ref="AH427:AK427"/>
    <mergeCell ref="AL427:AO427"/>
    <mergeCell ref="AP427:AX427"/>
    <mergeCell ref="A428:B428"/>
    <mergeCell ref="C428:I428"/>
    <mergeCell ref="J428:O428"/>
    <mergeCell ref="P428:X428"/>
    <mergeCell ref="Y428:AB428"/>
    <mergeCell ref="AC428:AG428"/>
    <mergeCell ref="AH428:AK428"/>
    <mergeCell ref="AL428:AO428"/>
    <mergeCell ref="AP428:AX428"/>
    <mergeCell ref="A429:B429"/>
    <mergeCell ref="C429:I429"/>
    <mergeCell ref="J429:O429"/>
    <mergeCell ref="P429:X429"/>
    <mergeCell ref="Y429:AB429"/>
    <mergeCell ref="AC429:AG429"/>
    <mergeCell ref="AH429:AK429"/>
    <mergeCell ref="AL429:AO429"/>
    <mergeCell ref="AP429:AX429"/>
    <mergeCell ref="A430:B430"/>
    <mergeCell ref="C430:I430"/>
    <mergeCell ref="J430:O430"/>
    <mergeCell ref="P430:X430"/>
    <mergeCell ref="Y430:AB430"/>
    <mergeCell ref="AC430:AG430"/>
    <mergeCell ref="AH430:AK430"/>
    <mergeCell ref="AL430:AO430"/>
    <mergeCell ref="AP430:AX430"/>
    <mergeCell ref="A431:B431"/>
    <mergeCell ref="C431:I431"/>
    <mergeCell ref="J431:O431"/>
    <mergeCell ref="P431:X431"/>
    <mergeCell ref="Y431:AB431"/>
    <mergeCell ref="AC431:AG431"/>
    <mergeCell ref="AH431:AK431"/>
    <mergeCell ref="AL431:AO431"/>
    <mergeCell ref="AP431:AX431"/>
    <mergeCell ref="A432:B432"/>
    <mergeCell ref="C432:I432"/>
    <mergeCell ref="J432:O432"/>
    <mergeCell ref="P432:X432"/>
    <mergeCell ref="Y432:AB432"/>
    <mergeCell ref="AC432:AG432"/>
    <mergeCell ref="AH432:AK432"/>
    <mergeCell ref="AL432:AO432"/>
    <mergeCell ref="AP432:AX432"/>
    <mergeCell ref="A433:B433"/>
    <mergeCell ref="C433:I433"/>
    <mergeCell ref="J433:O433"/>
    <mergeCell ref="P433:X433"/>
    <mergeCell ref="Y433:AB433"/>
    <mergeCell ref="AC433:AG433"/>
    <mergeCell ref="AH433:AK433"/>
    <mergeCell ref="AL433:AO433"/>
    <mergeCell ref="AP433:AX433"/>
    <mergeCell ref="A434:B434"/>
    <mergeCell ref="C434:I434"/>
    <mergeCell ref="J434:O434"/>
    <mergeCell ref="P434:X434"/>
    <mergeCell ref="Y434:AB434"/>
    <mergeCell ref="AC434:AG434"/>
    <mergeCell ref="AH434:AK434"/>
    <mergeCell ref="AL434:AO434"/>
    <mergeCell ref="AP434:AX434"/>
    <mergeCell ref="A435:B435"/>
    <mergeCell ref="C435:I435"/>
    <mergeCell ref="J435:O435"/>
    <mergeCell ref="P435:X435"/>
    <mergeCell ref="Y435:AB435"/>
    <mergeCell ref="AC435:AG435"/>
    <mergeCell ref="AH435:AK435"/>
    <mergeCell ref="AL435:AO435"/>
    <mergeCell ref="AP435:AX435"/>
    <mergeCell ref="A436:B436"/>
    <mergeCell ref="C436:I436"/>
    <mergeCell ref="J436:O436"/>
    <mergeCell ref="P436:X436"/>
    <mergeCell ref="Y436:AB436"/>
    <mergeCell ref="AC436:AG436"/>
    <mergeCell ref="AH436:AK436"/>
    <mergeCell ref="AL436:AO436"/>
    <mergeCell ref="AP436:AX436"/>
    <mergeCell ref="A437:B437"/>
    <mergeCell ref="C437:I437"/>
    <mergeCell ref="J437:O437"/>
    <mergeCell ref="P437:X437"/>
    <mergeCell ref="Y437:AB437"/>
    <mergeCell ref="AC437:AG437"/>
    <mergeCell ref="AH437:AK437"/>
    <mergeCell ref="AL437:AO437"/>
    <mergeCell ref="AP437:AX437"/>
    <mergeCell ref="A438:B438"/>
    <mergeCell ref="C438:I438"/>
    <mergeCell ref="J438:O438"/>
    <mergeCell ref="P438:X438"/>
    <mergeCell ref="Y438:AB438"/>
    <mergeCell ref="AC438:AG438"/>
    <mergeCell ref="AH438:AK438"/>
    <mergeCell ref="AL438:AO438"/>
    <mergeCell ref="AP438:AX438"/>
    <mergeCell ref="A439:B439"/>
    <mergeCell ref="C439:I439"/>
    <mergeCell ref="J439:O439"/>
    <mergeCell ref="P439:X439"/>
    <mergeCell ref="Y439:AB439"/>
    <mergeCell ref="AC439:AG439"/>
    <mergeCell ref="AH439:AK439"/>
    <mergeCell ref="AL439:AO439"/>
    <mergeCell ref="AP439:AX439"/>
    <mergeCell ref="A440:B440"/>
    <mergeCell ref="C440:I440"/>
    <mergeCell ref="J440:O440"/>
    <mergeCell ref="P440:X440"/>
    <mergeCell ref="Y440:AB440"/>
    <mergeCell ref="AC440:AG440"/>
    <mergeCell ref="AH440:AK440"/>
    <mergeCell ref="AL440:AO440"/>
    <mergeCell ref="AP440:AX440"/>
    <mergeCell ref="A441:B441"/>
    <mergeCell ref="C441:I441"/>
    <mergeCell ref="J441:O441"/>
    <mergeCell ref="P441:X441"/>
    <mergeCell ref="Y441:AB441"/>
    <mergeCell ref="AC441:AG441"/>
    <mergeCell ref="AH441:AK441"/>
    <mergeCell ref="AL441:AO441"/>
    <mergeCell ref="AP441:AX441"/>
    <mergeCell ref="A455:B455"/>
    <mergeCell ref="C455:I455"/>
    <mergeCell ref="J455:O455"/>
    <mergeCell ref="P455:X455"/>
    <mergeCell ref="Y455:AB455"/>
    <mergeCell ref="AC455:AG455"/>
    <mergeCell ref="AH455:AK455"/>
    <mergeCell ref="AL455:AO455"/>
    <mergeCell ref="AP455:AX455"/>
    <mergeCell ref="A456:B456"/>
    <mergeCell ref="C456:I456"/>
    <mergeCell ref="J456:O456"/>
    <mergeCell ref="P456:X456"/>
    <mergeCell ref="Y456:AB456"/>
    <mergeCell ref="AC456:AG456"/>
    <mergeCell ref="AH456:AK456"/>
    <mergeCell ref="AL456:AO456"/>
    <mergeCell ref="AP456:AX456"/>
    <mergeCell ref="A459:B459"/>
    <mergeCell ref="C459:I459"/>
    <mergeCell ref="J459:O459"/>
    <mergeCell ref="P459:X459"/>
    <mergeCell ref="Y459:AB459"/>
    <mergeCell ref="AC459:AG459"/>
    <mergeCell ref="AH459:AK459"/>
    <mergeCell ref="AL459:AO459"/>
    <mergeCell ref="AP459:AX459"/>
    <mergeCell ref="A460:B460"/>
    <mergeCell ref="C460:I460"/>
    <mergeCell ref="J460:O460"/>
    <mergeCell ref="P460:X460"/>
    <mergeCell ref="Y460:AB460"/>
    <mergeCell ref="AC460:AG460"/>
    <mergeCell ref="AH460:AK460"/>
    <mergeCell ref="AL460:AO460"/>
    <mergeCell ref="AP460:AX460"/>
    <mergeCell ref="A463:B463"/>
    <mergeCell ref="C463:I463"/>
    <mergeCell ref="J463:O463"/>
    <mergeCell ref="P463:X463"/>
    <mergeCell ref="Y463:AB463"/>
    <mergeCell ref="AC463:AG463"/>
    <mergeCell ref="AH463:AK463"/>
    <mergeCell ref="AL463:AO463"/>
    <mergeCell ref="AP463:AX463"/>
    <mergeCell ref="A464:B464"/>
    <mergeCell ref="C464:I464"/>
    <mergeCell ref="J464:O464"/>
    <mergeCell ref="P464:X464"/>
    <mergeCell ref="Y464:AB464"/>
    <mergeCell ref="AC464:AG464"/>
    <mergeCell ref="AH464:AK464"/>
    <mergeCell ref="AL464:AO464"/>
    <mergeCell ref="AP464:AX464"/>
    <mergeCell ref="A467:B467"/>
    <mergeCell ref="C467:I467"/>
    <mergeCell ref="J467:O467"/>
    <mergeCell ref="P467:X467"/>
    <mergeCell ref="Y467:AB467"/>
    <mergeCell ref="AC467:AG467"/>
    <mergeCell ref="AH467:AK467"/>
    <mergeCell ref="AL467:AO467"/>
    <mergeCell ref="AP467:AX467"/>
    <mergeCell ref="A468:B468"/>
    <mergeCell ref="C468:I468"/>
    <mergeCell ref="J468:O468"/>
    <mergeCell ref="P468:X468"/>
    <mergeCell ref="Y468:AB468"/>
    <mergeCell ref="AC468:AG468"/>
    <mergeCell ref="AH468:AK468"/>
    <mergeCell ref="AL468:AO468"/>
    <mergeCell ref="AP468:AX468"/>
    <mergeCell ref="A471:B471"/>
    <mergeCell ref="C471:I471"/>
    <mergeCell ref="J471:O471"/>
    <mergeCell ref="P471:X471"/>
    <mergeCell ref="Y471:AB471"/>
    <mergeCell ref="AC471:AG471"/>
    <mergeCell ref="AH471:AK471"/>
    <mergeCell ref="AL471:AO471"/>
    <mergeCell ref="AP471:AX471"/>
    <mergeCell ref="A472:B472"/>
    <mergeCell ref="C472:I472"/>
    <mergeCell ref="J472:O472"/>
    <mergeCell ref="P472:X472"/>
    <mergeCell ref="Y472:AB472"/>
    <mergeCell ref="AC472:AG472"/>
    <mergeCell ref="AH472:AK472"/>
    <mergeCell ref="AL472:AO472"/>
    <mergeCell ref="AP472:AX472"/>
    <mergeCell ref="A473:B473"/>
    <mergeCell ref="C473:I473"/>
    <mergeCell ref="J473:O473"/>
    <mergeCell ref="P473:X473"/>
    <mergeCell ref="Y473:AB473"/>
    <mergeCell ref="AC473:AG473"/>
    <mergeCell ref="AH473:AK473"/>
    <mergeCell ref="AL473:AO473"/>
    <mergeCell ref="AP473:AX473"/>
    <mergeCell ref="A474:B474"/>
    <mergeCell ref="C474:I474"/>
    <mergeCell ref="J474:O474"/>
    <mergeCell ref="P474:X474"/>
    <mergeCell ref="Y474:AB474"/>
    <mergeCell ref="AC474:AG474"/>
    <mergeCell ref="AH474:AK474"/>
    <mergeCell ref="AL474:AO474"/>
    <mergeCell ref="AP474:AX474"/>
    <mergeCell ref="A477:B477"/>
    <mergeCell ref="C477:I477"/>
    <mergeCell ref="J477:O477"/>
    <mergeCell ref="P477:X477"/>
    <mergeCell ref="Y477:AB477"/>
    <mergeCell ref="AC477:AG477"/>
    <mergeCell ref="AH477:AK477"/>
    <mergeCell ref="AL477:AO477"/>
    <mergeCell ref="AP477:AX477"/>
    <mergeCell ref="A478:B478"/>
    <mergeCell ref="C478:I478"/>
    <mergeCell ref="J478:O478"/>
    <mergeCell ref="P478:X478"/>
    <mergeCell ref="Y478:AB478"/>
    <mergeCell ref="AC478:AG478"/>
    <mergeCell ref="AH478:AK478"/>
    <mergeCell ref="AL478:AO478"/>
    <mergeCell ref="AP478:AX478"/>
    <mergeCell ref="A479:B479"/>
    <mergeCell ref="C479:I479"/>
    <mergeCell ref="J479:O479"/>
    <mergeCell ref="P479:X479"/>
    <mergeCell ref="Y479:AB479"/>
    <mergeCell ref="AC479:AG479"/>
    <mergeCell ref="AH479:AK479"/>
    <mergeCell ref="AL479:AO479"/>
    <mergeCell ref="AP479:AX479"/>
    <mergeCell ref="A480:B480"/>
    <mergeCell ref="C480:I480"/>
    <mergeCell ref="J480:O480"/>
    <mergeCell ref="P480:X480"/>
    <mergeCell ref="Y480:AB480"/>
    <mergeCell ref="AC480:AG480"/>
    <mergeCell ref="AH480:AK480"/>
    <mergeCell ref="AL480:AO480"/>
    <mergeCell ref="AP480:AX480"/>
    <mergeCell ref="A481:B481"/>
    <mergeCell ref="C481:I481"/>
    <mergeCell ref="J481:O481"/>
    <mergeCell ref="P481:X481"/>
    <mergeCell ref="Y481:AB481"/>
    <mergeCell ref="AC481:AG481"/>
    <mergeCell ref="AH481:AK481"/>
    <mergeCell ref="AL481:AO481"/>
    <mergeCell ref="AP481:AX481"/>
    <mergeCell ref="A482:B482"/>
    <mergeCell ref="C482:I482"/>
    <mergeCell ref="J482:O482"/>
    <mergeCell ref="P482:X482"/>
    <mergeCell ref="Y482:AB482"/>
    <mergeCell ref="AC482:AG482"/>
    <mergeCell ref="AH482:AK482"/>
    <mergeCell ref="AL482:AO482"/>
    <mergeCell ref="AP482:AX482"/>
    <mergeCell ref="A483:B483"/>
    <mergeCell ref="C483:I483"/>
    <mergeCell ref="J483:O483"/>
    <mergeCell ref="P483:X483"/>
    <mergeCell ref="Y483:AB483"/>
    <mergeCell ref="AC483:AG483"/>
    <mergeCell ref="AH483:AK483"/>
    <mergeCell ref="AL483:AO483"/>
    <mergeCell ref="AP483:AX483"/>
    <mergeCell ref="A484:B484"/>
    <mergeCell ref="C484:I484"/>
    <mergeCell ref="J484:O484"/>
    <mergeCell ref="P484:X484"/>
    <mergeCell ref="Y484:AB484"/>
    <mergeCell ref="AC484:AG484"/>
    <mergeCell ref="AH484:AK484"/>
    <mergeCell ref="AL484:AO484"/>
    <mergeCell ref="AP484:AX484"/>
    <mergeCell ref="A485:B485"/>
    <mergeCell ref="C485:I485"/>
    <mergeCell ref="J485:O485"/>
    <mergeCell ref="P485:X485"/>
    <mergeCell ref="Y485:AB485"/>
    <mergeCell ref="AC485:AG485"/>
    <mergeCell ref="AH485:AK485"/>
    <mergeCell ref="AL485:AO485"/>
    <mergeCell ref="AP485:AX485"/>
    <mergeCell ref="A486:B486"/>
    <mergeCell ref="C486:I486"/>
    <mergeCell ref="J486:O486"/>
    <mergeCell ref="P486:X486"/>
    <mergeCell ref="Y486:AB486"/>
    <mergeCell ref="AC486:AG486"/>
    <mergeCell ref="AH486:AK486"/>
    <mergeCell ref="AL486:AO486"/>
    <mergeCell ref="AP486:AX486"/>
    <mergeCell ref="A487:B487"/>
    <mergeCell ref="C487:I487"/>
    <mergeCell ref="J487:O487"/>
    <mergeCell ref="P487:X487"/>
    <mergeCell ref="Y487:AB487"/>
    <mergeCell ref="AC487:AG487"/>
    <mergeCell ref="AH487:AK487"/>
    <mergeCell ref="AL487:AO487"/>
    <mergeCell ref="AP487:AX487"/>
    <mergeCell ref="A488:B488"/>
    <mergeCell ref="C488:I488"/>
    <mergeCell ref="J488:O488"/>
    <mergeCell ref="P488:X488"/>
    <mergeCell ref="Y488:AB488"/>
    <mergeCell ref="AC488:AG488"/>
    <mergeCell ref="AH488:AK488"/>
    <mergeCell ref="AL488:AO488"/>
    <mergeCell ref="AP488:AX488"/>
    <mergeCell ref="A489:B489"/>
    <mergeCell ref="C489:I489"/>
    <mergeCell ref="J489:O489"/>
    <mergeCell ref="P489:X489"/>
    <mergeCell ref="Y489:AB489"/>
    <mergeCell ref="AC489:AG489"/>
    <mergeCell ref="AH489:AK489"/>
    <mergeCell ref="AL489:AO489"/>
    <mergeCell ref="AP489:AX489"/>
    <mergeCell ref="A490:B490"/>
    <mergeCell ref="C490:I490"/>
    <mergeCell ref="J490:O490"/>
    <mergeCell ref="P490:X490"/>
    <mergeCell ref="Y490:AB490"/>
    <mergeCell ref="AC490:AG490"/>
    <mergeCell ref="AH490:AK490"/>
    <mergeCell ref="AL490:AO490"/>
    <mergeCell ref="AP490:AX490"/>
    <mergeCell ref="A491:B491"/>
    <mergeCell ref="C491:I491"/>
    <mergeCell ref="J491:O491"/>
    <mergeCell ref="P491:X491"/>
    <mergeCell ref="Y491:AB491"/>
    <mergeCell ref="AC491:AG491"/>
    <mergeCell ref="AH491:AK491"/>
    <mergeCell ref="AL491:AO491"/>
    <mergeCell ref="AP491:AX491"/>
    <mergeCell ref="A492:B492"/>
    <mergeCell ref="C492:I492"/>
    <mergeCell ref="J492:O492"/>
    <mergeCell ref="P492:X492"/>
    <mergeCell ref="Y492:AB492"/>
    <mergeCell ref="AC492:AG492"/>
    <mergeCell ref="AH492:AK492"/>
    <mergeCell ref="AL492:AO492"/>
    <mergeCell ref="AP492:AX492"/>
    <mergeCell ref="A493:B493"/>
    <mergeCell ref="C493:I493"/>
    <mergeCell ref="J493:O493"/>
    <mergeCell ref="P493:X493"/>
    <mergeCell ref="Y493:AB493"/>
    <mergeCell ref="AC493:AG493"/>
    <mergeCell ref="AH493:AK493"/>
    <mergeCell ref="AL493:AO493"/>
    <mergeCell ref="AP493:AX493"/>
    <mergeCell ref="A494:B494"/>
    <mergeCell ref="C494:I494"/>
    <mergeCell ref="J494:O494"/>
    <mergeCell ref="P494:X494"/>
    <mergeCell ref="Y494:AB494"/>
    <mergeCell ref="AC494:AG494"/>
    <mergeCell ref="AH494:AK494"/>
    <mergeCell ref="AL494:AO494"/>
    <mergeCell ref="AP494:AX494"/>
    <mergeCell ref="A495:B495"/>
    <mergeCell ref="C495:I495"/>
    <mergeCell ref="J495:O495"/>
    <mergeCell ref="P495:X495"/>
    <mergeCell ref="Y495:AB495"/>
    <mergeCell ref="AC495:AG495"/>
    <mergeCell ref="AH495:AK495"/>
    <mergeCell ref="AL495:AO495"/>
    <mergeCell ref="AP495:AX495"/>
    <mergeCell ref="A496:B496"/>
    <mergeCell ref="C496:I496"/>
    <mergeCell ref="J496:O496"/>
    <mergeCell ref="P496:X496"/>
    <mergeCell ref="Y496:AB496"/>
    <mergeCell ref="AC496:AG496"/>
    <mergeCell ref="AH496:AK496"/>
    <mergeCell ref="AL496:AO496"/>
    <mergeCell ref="AP496:AX496"/>
    <mergeCell ref="A497:B497"/>
    <mergeCell ref="C497:I497"/>
    <mergeCell ref="J497:O497"/>
    <mergeCell ref="P497:X497"/>
    <mergeCell ref="Y497:AB497"/>
    <mergeCell ref="AC497:AG497"/>
    <mergeCell ref="AH497:AK497"/>
    <mergeCell ref="AL497:AO497"/>
    <mergeCell ref="AP497:AX497"/>
    <mergeCell ref="A498:B498"/>
    <mergeCell ref="C498:I498"/>
    <mergeCell ref="J498:O498"/>
    <mergeCell ref="P498:X498"/>
    <mergeCell ref="Y498:AB498"/>
    <mergeCell ref="AC498:AG498"/>
    <mergeCell ref="AH498:AK498"/>
    <mergeCell ref="AL498:AO498"/>
    <mergeCell ref="AP498:AX498"/>
    <mergeCell ref="A499:B499"/>
    <mergeCell ref="C499:I499"/>
    <mergeCell ref="J499:O499"/>
    <mergeCell ref="P499:X499"/>
    <mergeCell ref="Y499:AB499"/>
    <mergeCell ref="AC499:AG499"/>
    <mergeCell ref="AH499:AK499"/>
    <mergeCell ref="AL499:AO499"/>
    <mergeCell ref="AP499:AX499"/>
    <mergeCell ref="A500:B500"/>
    <mergeCell ref="C500:I500"/>
    <mergeCell ref="J500:O500"/>
    <mergeCell ref="P500:X500"/>
    <mergeCell ref="Y500:AB500"/>
    <mergeCell ref="AC500:AG500"/>
    <mergeCell ref="AH500:AK500"/>
    <mergeCell ref="AL500:AO500"/>
    <mergeCell ref="AP500:AX500"/>
    <mergeCell ref="A501:B501"/>
    <mergeCell ref="C501:I501"/>
    <mergeCell ref="J501:O501"/>
    <mergeCell ref="P501:X501"/>
    <mergeCell ref="Y501:AB501"/>
    <mergeCell ref="AC501:AG501"/>
    <mergeCell ref="AH501:AK501"/>
    <mergeCell ref="AL501:AO501"/>
    <mergeCell ref="AP501:AX501"/>
    <mergeCell ref="A502:B502"/>
    <mergeCell ref="C502:I502"/>
    <mergeCell ref="J502:O502"/>
    <mergeCell ref="P502:X502"/>
    <mergeCell ref="Y502:AB502"/>
    <mergeCell ref="AC502:AG502"/>
    <mergeCell ref="AH502:AK502"/>
    <mergeCell ref="AL502:AO502"/>
    <mergeCell ref="AP502:AX502"/>
    <mergeCell ref="A503:B503"/>
    <mergeCell ref="C503:I503"/>
    <mergeCell ref="J503:O503"/>
    <mergeCell ref="P503:X503"/>
    <mergeCell ref="Y503:AB503"/>
    <mergeCell ref="AC503:AG503"/>
    <mergeCell ref="AH503:AK503"/>
    <mergeCell ref="AL503:AO503"/>
    <mergeCell ref="AP503:AX503"/>
    <mergeCell ref="A504:B504"/>
    <mergeCell ref="C504:I504"/>
    <mergeCell ref="J504:O504"/>
    <mergeCell ref="P504:X504"/>
    <mergeCell ref="Y504:AB504"/>
    <mergeCell ref="AC504:AG504"/>
    <mergeCell ref="AH504:AK504"/>
    <mergeCell ref="AL504:AO504"/>
    <mergeCell ref="AP504:AX504"/>
    <mergeCell ref="A505:B505"/>
    <mergeCell ref="C505:I505"/>
    <mergeCell ref="J505:O505"/>
    <mergeCell ref="P505:X505"/>
    <mergeCell ref="Y505:AB505"/>
    <mergeCell ref="AC505:AG505"/>
    <mergeCell ref="AH505:AK505"/>
    <mergeCell ref="AL505:AO505"/>
    <mergeCell ref="AP505:AX505"/>
    <mergeCell ref="A506:B506"/>
    <mergeCell ref="C506:I506"/>
    <mergeCell ref="J506:O506"/>
    <mergeCell ref="P506:X506"/>
    <mergeCell ref="Y506:AB506"/>
    <mergeCell ref="AC506:AG506"/>
    <mergeCell ref="AH506:AK506"/>
    <mergeCell ref="AL506:AO506"/>
    <mergeCell ref="AP506:AX506"/>
    <mergeCell ref="A507:B507"/>
    <mergeCell ref="C507:I507"/>
    <mergeCell ref="J507:O507"/>
    <mergeCell ref="P507:X507"/>
    <mergeCell ref="Y507:AB507"/>
    <mergeCell ref="AC507:AG507"/>
    <mergeCell ref="AH507:AK507"/>
    <mergeCell ref="AL507:AO507"/>
    <mergeCell ref="AP507:AX507"/>
    <mergeCell ref="A510:B510"/>
    <mergeCell ref="C510:I510"/>
    <mergeCell ref="J510:O510"/>
    <mergeCell ref="P510:X510"/>
    <mergeCell ref="Y510:AB510"/>
    <mergeCell ref="AC510:AG510"/>
    <mergeCell ref="AH510:AK510"/>
    <mergeCell ref="AL510:AO510"/>
    <mergeCell ref="AP510:AX510"/>
    <mergeCell ref="A511:B511"/>
    <mergeCell ref="C511:I511"/>
    <mergeCell ref="J511:O511"/>
    <mergeCell ref="P511:X511"/>
    <mergeCell ref="Y511:AB511"/>
    <mergeCell ref="AC511:AG511"/>
    <mergeCell ref="AH511:AK511"/>
    <mergeCell ref="AL511:AO511"/>
    <mergeCell ref="AP511:AX511"/>
    <mergeCell ref="A512:B512"/>
    <mergeCell ref="C512:I512"/>
    <mergeCell ref="J512:O512"/>
    <mergeCell ref="P512:X512"/>
    <mergeCell ref="Y512:AB512"/>
    <mergeCell ref="AC512:AG512"/>
    <mergeCell ref="AH512:AK512"/>
    <mergeCell ref="AL512:AO512"/>
    <mergeCell ref="AP512:AX512"/>
    <mergeCell ref="A513:B513"/>
    <mergeCell ref="C513:I513"/>
    <mergeCell ref="J513:O513"/>
    <mergeCell ref="P513:X513"/>
    <mergeCell ref="Y513:AB513"/>
    <mergeCell ref="AC513:AG513"/>
    <mergeCell ref="AH513:AK513"/>
    <mergeCell ref="AL513:AO513"/>
    <mergeCell ref="AP513:AX513"/>
    <mergeCell ref="A514:B514"/>
    <mergeCell ref="C514:I514"/>
    <mergeCell ref="J514:O514"/>
    <mergeCell ref="P514:X514"/>
    <mergeCell ref="Y514:AB514"/>
    <mergeCell ref="AC514:AG514"/>
    <mergeCell ref="AH514:AK514"/>
    <mergeCell ref="AL514:AO514"/>
    <mergeCell ref="AP514:AX514"/>
    <mergeCell ref="A515:B515"/>
    <mergeCell ref="C515:I515"/>
    <mergeCell ref="J515:O515"/>
    <mergeCell ref="P515:X515"/>
    <mergeCell ref="Y515:AB515"/>
    <mergeCell ref="AC515:AG515"/>
    <mergeCell ref="AH515:AK515"/>
    <mergeCell ref="AL515:AO515"/>
    <mergeCell ref="AP515:AX515"/>
    <mergeCell ref="A516:B516"/>
    <mergeCell ref="C516:I516"/>
    <mergeCell ref="J516:O516"/>
    <mergeCell ref="P516:X516"/>
    <mergeCell ref="Y516:AB516"/>
    <mergeCell ref="AC516:AG516"/>
    <mergeCell ref="AH516:AK516"/>
    <mergeCell ref="AL516:AO516"/>
    <mergeCell ref="AP516:AX516"/>
    <mergeCell ref="A517:B517"/>
    <mergeCell ref="C517:I517"/>
    <mergeCell ref="J517:O517"/>
    <mergeCell ref="P517:X517"/>
    <mergeCell ref="Y517:AB517"/>
    <mergeCell ref="AC517:AG517"/>
    <mergeCell ref="AH517:AK517"/>
    <mergeCell ref="AL517:AO517"/>
    <mergeCell ref="AP517:AX517"/>
    <mergeCell ref="A518:B518"/>
    <mergeCell ref="C518:I518"/>
    <mergeCell ref="J518:O518"/>
    <mergeCell ref="P518:X518"/>
    <mergeCell ref="Y518:AB518"/>
    <mergeCell ref="AC518:AG518"/>
    <mergeCell ref="AH518:AK518"/>
    <mergeCell ref="AL518:AO518"/>
    <mergeCell ref="AP518:AX518"/>
    <mergeCell ref="A519:B519"/>
    <mergeCell ref="C519:I519"/>
    <mergeCell ref="J519:O519"/>
    <mergeCell ref="P519:X519"/>
    <mergeCell ref="Y519:AB519"/>
    <mergeCell ref="AC519:AG519"/>
    <mergeCell ref="AH519:AK519"/>
    <mergeCell ref="AL519:AO519"/>
    <mergeCell ref="AP519:AX519"/>
    <mergeCell ref="A520:B520"/>
    <mergeCell ref="C520:I520"/>
    <mergeCell ref="J520:O520"/>
    <mergeCell ref="P520:X520"/>
    <mergeCell ref="Y520:AB520"/>
    <mergeCell ref="AC520:AG520"/>
    <mergeCell ref="AH520:AK520"/>
    <mergeCell ref="AL520:AO520"/>
    <mergeCell ref="AP520:AX520"/>
    <mergeCell ref="A521:B521"/>
    <mergeCell ref="C521:I521"/>
    <mergeCell ref="J521:O521"/>
    <mergeCell ref="P521:X521"/>
    <mergeCell ref="Y521:AB521"/>
    <mergeCell ref="AC521:AG521"/>
    <mergeCell ref="AH521:AK521"/>
    <mergeCell ref="AL521:AO521"/>
    <mergeCell ref="AP521:AX521"/>
    <mergeCell ref="A522:B522"/>
    <mergeCell ref="C522:I522"/>
    <mergeCell ref="J522:O522"/>
    <mergeCell ref="P522:X522"/>
    <mergeCell ref="Y522:AB522"/>
    <mergeCell ref="AC522:AG522"/>
    <mergeCell ref="AH522:AK522"/>
    <mergeCell ref="AL522:AO522"/>
    <mergeCell ref="AP522:AX522"/>
    <mergeCell ref="A523:B523"/>
    <mergeCell ref="C523:I523"/>
    <mergeCell ref="J523:O523"/>
    <mergeCell ref="P523:X523"/>
    <mergeCell ref="Y523:AB523"/>
    <mergeCell ref="AC523:AG523"/>
    <mergeCell ref="AH523:AK523"/>
    <mergeCell ref="AL523:AO523"/>
    <mergeCell ref="AP523:AX523"/>
    <mergeCell ref="A524:B524"/>
    <mergeCell ref="C524:I524"/>
    <mergeCell ref="J524:O524"/>
    <mergeCell ref="P524:X524"/>
    <mergeCell ref="Y524:AB524"/>
    <mergeCell ref="AC524:AG524"/>
    <mergeCell ref="AH524:AK524"/>
    <mergeCell ref="AL524:AO524"/>
    <mergeCell ref="AP524:AX524"/>
    <mergeCell ref="A525:B525"/>
    <mergeCell ref="C525:I525"/>
    <mergeCell ref="J525:O525"/>
    <mergeCell ref="P525:X525"/>
    <mergeCell ref="Y525:AB525"/>
    <mergeCell ref="AC525:AG525"/>
    <mergeCell ref="AH525:AK525"/>
    <mergeCell ref="AL525:AO525"/>
    <mergeCell ref="AP525:AX525"/>
    <mergeCell ref="A526:B526"/>
    <mergeCell ref="C526:I526"/>
    <mergeCell ref="J526:O526"/>
    <mergeCell ref="P526:X526"/>
    <mergeCell ref="Y526:AB526"/>
    <mergeCell ref="AC526:AG526"/>
    <mergeCell ref="AH526:AK526"/>
    <mergeCell ref="AL526:AO526"/>
    <mergeCell ref="AP526:AX526"/>
    <mergeCell ref="A527:B527"/>
    <mergeCell ref="C527:I527"/>
    <mergeCell ref="J527:O527"/>
    <mergeCell ref="P527:X527"/>
    <mergeCell ref="Y527:AB527"/>
    <mergeCell ref="AC527:AG527"/>
    <mergeCell ref="AH527:AK527"/>
    <mergeCell ref="AL527:AO527"/>
    <mergeCell ref="AP527:AX527"/>
    <mergeCell ref="A528:B528"/>
    <mergeCell ref="C528:I528"/>
    <mergeCell ref="J528:O528"/>
    <mergeCell ref="P528:X528"/>
    <mergeCell ref="Y528:AB528"/>
    <mergeCell ref="AC528:AG528"/>
    <mergeCell ref="AH528:AK528"/>
    <mergeCell ref="AL528:AO528"/>
    <mergeCell ref="AP528:AX528"/>
    <mergeCell ref="A529:B529"/>
    <mergeCell ref="C529:I529"/>
    <mergeCell ref="J529:O529"/>
    <mergeCell ref="P529:X529"/>
    <mergeCell ref="Y529:AB529"/>
    <mergeCell ref="AC529:AG529"/>
    <mergeCell ref="AH529:AK529"/>
    <mergeCell ref="AL529:AO529"/>
    <mergeCell ref="AP529:AX529"/>
    <mergeCell ref="A530:B530"/>
    <mergeCell ref="C530:I530"/>
    <mergeCell ref="J530:O530"/>
    <mergeCell ref="P530:X530"/>
    <mergeCell ref="Y530:AB530"/>
    <mergeCell ref="AC530:AG530"/>
    <mergeCell ref="AH530:AK530"/>
    <mergeCell ref="AL530:AO530"/>
    <mergeCell ref="AP530:AX530"/>
    <mergeCell ref="A531:B531"/>
    <mergeCell ref="C531:I531"/>
    <mergeCell ref="J531:O531"/>
    <mergeCell ref="P531:X531"/>
    <mergeCell ref="Y531:AB531"/>
    <mergeCell ref="AC531:AG531"/>
    <mergeCell ref="AH531:AK531"/>
    <mergeCell ref="AL531:AO531"/>
    <mergeCell ref="AP531:AX531"/>
    <mergeCell ref="A532:B532"/>
    <mergeCell ref="C532:I532"/>
    <mergeCell ref="J532:O532"/>
    <mergeCell ref="P532:X532"/>
    <mergeCell ref="Y532:AB532"/>
    <mergeCell ref="AC532:AG532"/>
    <mergeCell ref="AH532:AK532"/>
    <mergeCell ref="AL532:AO532"/>
    <mergeCell ref="AP532:AX532"/>
    <mergeCell ref="A533:B533"/>
    <mergeCell ref="C533:I533"/>
    <mergeCell ref="J533:O533"/>
    <mergeCell ref="P533:X533"/>
    <mergeCell ref="Y533:AB533"/>
    <mergeCell ref="AC533:AG533"/>
    <mergeCell ref="AH533:AK533"/>
    <mergeCell ref="AL533:AO533"/>
    <mergeCell ref="AP533:AX533"/>
    <mergeCell ref="A534:B534"/>
    <mergeCell ref="C534:I534"/>
    <mergeCell ref="J534:O534"/>
    <mergeCell ref="P534:X534"/>
    <mergeCell ref="Y534:AB534"/>
    <mergeCell ref="AC534:AG534"/>
    <mergeCell ref="AH534:AK534"/>
    <mergeCell ref="AL534:AO534"/>
    <mergeCell ref="AP534:AX534"/>
    <mergeCell ref="A535:B535"/>
    <mergeCell ref="C535:I535"/>
    <mergeCell ref="J535:O535"/>
    <mergeCell ref="P535:X535"/>
    <mergeCell ref="Y535:AB535"/>
    <mergeCell ref="AC535:AG535"/>
    <mergeCell ref="AH535:AK535"/>
    <mergeCell ref="AL535:AO535"/>
    <mergeCell ref="AP535:AX535"/>
    <mergeCell ref="A536:B536"/>
    <mergeCell ref="C536:I536"/>
    <mergeCell ref="J536:O536"/>
    <mergeCell ref="P536:X536"/>
    <mergeCell ref="Y536:AB536"/>
    <mergeCell ref="AC536:AG536"/>
    <mergeCell ref="AH536:AK536"/>
    <mergeCell ref="AL536:AO536"/>
    <mergeCell ref="AP536:AX536"/>
    <mergeCell ref="A537:B537"/>
    <mergeCell ref="C537:I537"/>
    <mergeCell ref="J537:O537"/>
    <mergeCell ref="P537:X537"/>
    <mergeCell ref="Y537:AB537"/>
    <mergeCell ref="AC537:AG537"/>
    <mergeCell ref="AH537:AK537"/>
    <mergeCell ref="AL537:AO537"/>
    <mergeCell ref="AP537:AX537"/>
    <mergeCell ref="A538:B538"/>
    <mergeCell ref="C538:I538"/>
    <mergeCell ref="J538:O538"/>
    <mergeCell ref="P538:X538"/>
    <mergeCell ref="Y538:AB538"/>
    <mergeCell ref="AC538:AG538"/>
    <mergeCell ref="AH538:AK538"/>
    <mergeCell ref="AL538:AO538"/>
    <mergeCell ref="AP538:AX538"/>
    <mergeCell ref="A539:B539"/>
    <mergeCell ref="C539:I539"/>
    <mergeCell ref="J539:O539"/>
    <mergeCell ref="P539:X539"/>
    <mergeCell ref="Y539:AB539"/>
    <mergeCell ref="AC539:AG539"/>
    <mergeCell ref="AH539:AK539"/>
    <mergeCell ref="AL539:AO539"/>
    <mergeCell ref="AP539:AX539"/>
    <mergeCell ref="A540:B540"/>
    <mergeCell ref="C540:I540"/>
    <mergeCell ref="J540:O540"/>
    <mergeCell ref="P540:X540"/>
    <mergeCell ref="Y540:AB540"/>
    <mergeCell ref="AC540:AG540"/>
    <mergeCell ref="AH540:AK540"/>
    <mergeCell ref="AL540:AO540"/>
    <mergeCell ref="AP540:AX540"/>
    <mergeCell ref="A543:B543"/>
    <mergeCell ref="C543:I543"/>
    <mergeCell ref="J543:O543"/>
    <mergeCell ref="P543:X543"/>
    <mergeCell ref="Y543:AB543"/>
    <mergeCell ref="AC543:AG543"/>
    <mergeCell ref="AH543:AK543"/>
    <mergeCell ref="AL543:AO543"/>
    <mergeCell ref="AP543:AX543"/>
    <mergeCell ref="A544:B544"/>
    <mergeCell ref="C544:I544"/>
    <mergeCell ref="J544:O544"/>
    <mergeCell ref="P544:X544"/>
    <mergeCell ref="Y544:AB544"/>
    <mergeCell ref="AC544:AG544"/>
    <mergeCell ref="AH544:AK544"/>
    <mergeCell ref="AL544:AO544"/>
    <mergeCell ref="AP544:AX544"/>
    <mergeCell ref="A545:B545"/>
    <mergeCell ref="C545:I545"/>
    <mergeCell ref="J545:O545"/>
    <mergeCell ref="P545:X545"/>
    <mergeCell ref="Y545:AB545"/>
    <mergeCell ref="AC545:AG545"/>
    <mergeCell ref="AH545:AK545"/>
    <mergeCell ref="AL545:AO545"/>
    <mergeCell ref="AP545:AX545"/>
    <mergeCell ref="A546:B546"/>
    <mergeCell ref="C546:I546"/>
    <mergeCell ref="J546:O546"/>
    <mergeCell ref="P546:X546"/>
    <mergeCell ref="Y546:AB546"/>
    <mergeCell ref="AC546:AG546"/>
    <mergeCell ref="AH546:AK546"/>
    <mergeCell ref="AL546:AO546"/>
    <mergeCell ref="AP546:AX546"/>
    <mergeCell ref="A547:B547"/>
    <mergeCell ref="C547:I547"/>
    <mergeCell ref="J547:O547"/>
    <mergeCell ref="P547:X547"/>
    <mergeCell ref="Y547:AB547"/>
    <mergeCell ref="AC547:AG547"/>
    <mergeCell ref="AH547:AK547"/>
    <mergeCell ref="AL547:AO547"/>
    <mergeCell ref="AP547:AX547"/>
    <mergeCell ref="A548:B548"/>
    <mergeCell ref="C548:I548"/>
    <mergeCell ref="J548:O548"/>
    <mergeCell ref="P548:X548"/>
    <mergeCell ref="Y548:AB548"/>
    <mergeCell ref="AC548:AG548"/>
    <mergeCell ref="AH548:AK548"/>
    <mergeCell ref="AL548:AO548"/>
    <mergeCell ref="AP548:AX548"/>
    <mergeCell ref="A549:B549"/>
    <mergeCell ref="C549:I549"/>
    <mergeCell ref="J549:O549"/>
    <mergeCell ref="P549:X549"/>
    <mergeCell ref="Y549:AB549"/>
    <mergeCell ref="AC549:AG549"/>
    <mergeCell ref="AH549:AK549"/>
    <mergeCell ref="AL549:AO549"/>
    <mergeCell ref="AP549:AX549"/>
    <mergeCell ref="A550:B550"/>
    <mergeCell ref="C550:I550"/>
    <mergeCell ref="J550:O550"/>
    <mergeCell ref="P550:X550"/>
    <mergeCell ref="Y550:AB550"/>
    <mergeCell ref="AC550:AG550"/>
    <mergeCell ref="AH550:AK550"/>
    <mergeCell ref="AL550:AO550"/>
    <mergeCell ref="AP550:AX550"/>
    <mergeCell ref="A551:B551"/>
    <mergeCell ref="C551:I551"/>
    <mergeCell ref="J551:O551"/>
    <mergeCell ref="P551:X551"/>
    <mergeCell ref="Y551:AB551"/>
    <mergeCell ref="AC551:AG551"/>
    <mergeCell ref="AH551:AK551"/>
    <mergeCell ref="AL551:AO551"/>
    <mergeCell ref="AP551:AX551"/>
    <mergeCell ref="A552:B552"/>
    <mergeCell ref="C552:I552"/>
    <mergeCell ref="J552:O552"/>
    <mergeCell ref="P552:X552"/>
    <mergeCell ref="Y552:AB552"/>
    <mergeCell ref="AC552:AG552"/>
    <mergeCell ref="AH552:AK552"/>
    <mergeCell ref="AL552:AO552"/>
    <mergeCell ref="AP552:AX552"/>
    <mergeCell ref="A553:B553"/>
    <mergeCell ref="C553:I553"/>
    <mergeCell ref="J553:O553"/>
    <mergeCell ref="P553:X553"/>
    <mergeCell ref="Y553:AB553"/>
    <mergeCell ref="AC553:AG553"/>
    <mergeCell ref="AH553:AK553"/>
    <mergeCell ref="AL553:AO553"/>
    <mergeCell ref="AP553:AX553"/>
    <mergeCell ref="A554:B554"/>
    <mergeCell ref="C554:I554"/>
    <mergeCell ref="J554:O554"/>
    <mergeCell ref="P554:X554"/>
    <mergeCell ref="Y554:AB554"/>
    <mergeCell ref="AC554:AG554"/>
    <mergeCell ref="AH554:AK554"/>
    <mergeCell ref="AL554:AO554"/>
    <mergeCell ref="AP554:AX554"/>
    <mergeCell ref="A555:B555"/>
    <mergeCell ref="C555:I555"/>
    <mergeCell ref="J555:O555"/>
    <mergeCell ref="P555:X555"/>
    <mergeCell ref="Y555:AB555"/>
    <mergeCell ref="AC555:AG555"/>
    <mergeCell ref="AH555:AK555"/>
    <mergeCell ref="AL555:AO555"/>
    <mergeCell ref="AP555:AX555"/>
    <mergeCell ref="A556:B556"/>
    <mergeCell ref="C556:I556"/>
    <mergeCell ref="J556:O556"/>
    <mergeCell ref="P556:X556"/>
    <mergeCell ref="Y556:AB556"/>
    <mergeCell ref="AC556:AG556"/>
    <mergeCell ref="AH556:AK556"/>
    <mergeCell ref="AL556:AO556"/>
    <mergeCell ref="AP556:AX556"/>
    <mergeCell ref="A557:B557"/>
    <mergeCell ref="C557:I557"/>
    <mergeCell ref="J557:O557"/>
    <mergeCell ref="P557:X557"/>
    <mergeCell ref="Y557:AB557"/>
    <mergeCell ref="AC557:AG557"/>
    <mergeCell ref="AH557:AK557"/>
    <mergeCell ref="AL557:AO557"/>
    <mergeCell ref="AP557:AX557"/>
    <mergeCell ref="A558:B558"/>
    <mergeCell ref="C558:I558"/>
    <mergeCell ref="J558:O558"/>
    <mergeCell ref="P558:X558"/>
    <mergeCell ref="Y558:AB558"/>
    <mergeCell ref="AC558:AG558"/>
    <mergeCell ref="AH558:AK558"/>
    <mergeCell ref="AL558:AO558"/>
    <mergeCell ref="AP558:AX558"/>
    <mergeCell ref="A559:B559"/>
    <mergeCell ref="C559:I559"/>
    <mergeCell ref="J559:O559"/>
    <mergeCell ref="P559:X559"/>
    <mergeCell ref="Y559:AB559"/>
    <mergeCell ref="AC559:AG559"/>
    <mergeCell ref="AH559:AK559"/>
    <mergeCell ref="AL559:AO559"/>
    <mergeCell ref="AP559:AX559"/>
    <mergeCell ref="A560:B560"/>
    <mergeCell ref="C560:I560"/>
    <mergeCell ref="J560:O560"/>
    <mergeCell ref="P560:X560"/>
    <mergeCell ref="Y560:AB560"/>
    <mergeCell ref="AC560:AG560"/>
    <mergeCell ref="AH560:AK560"/>
    <mergeCell ref="AL560:AO560"/>
    <mergeCell ref="AP560:AX560"/>
    <mergeCell ref="A561:B561"/>
    <mergeCell ref="C561:I561"/>
    <mergeCell ref="J561:O561"/>
    <mergeCell ref="P561:X561"/>
    <mergeCell ref="Y561:AB561"/>
    <mergeCell ref="AC561:AG561"/>
    <mergeCell ref="AH561:AK561"/>
    <mergeCell ref="AL561:AO561"/>
    <mergeCell ref="AP561:AX561"/>
    <mergeCell ref="A562:B562"/>
    <mergeCell ref="C562:I562"/>
    <mergeCell ref="J562:O562"/>
    <mergeCell ref="P562:X562"/>
    <mergeCell ref="Y562:AB562"/>
    <mergeCell ref="AC562:AG562"/>
    <mergeCell ref="AH562:AK562"/>
    <mergeCell ref="AL562:AO562"/>
    <mergeCell ref="AP562:AX562"/>
    <mergeCell ref="A563:B563"/>
    <mergeCell ref="C563:I563"/>
    <mergeCell ref="J563:O563"/>
    <mergeCell ref="P563:X563"/>
    <mergeCell ref="Y563:AB563"/>
    <mergeCell ref="AC563:AG563"/>
    <mergeCell ref="AH563:AK563"/>
    <mergeCell ref="AL563:AO563"/>
    <mergeCell ref="AP563:AX563"/>
    <mergeCell ref="A564:B564"/>
    <mergeCell ref="C564:I564"/>
    <mergeCell ref="J564:O564"/>
    <mergeCell ref="P564:X564"/>
    <mergeCell ref="Y564:AB564"/>
    <mergeCell ref="AC564:AG564"/>
    <mergeCell ref="AH564:AK564"/>
    <mergeCell ref="AL564:AO564"/>
    <mergeCell ref="AP564:AX564"/>
    <mergeCell ref="A565:B565"/>
    <mergeCell ref="C565:I565"/>
    <mergeCell ref="J565:O565"/>
    <mergeCell ref="P565:X565"/>
    <mergeCell ref="Y565:AB565"/>
    <mergeCell ref="AC565:AG565"/>
    <mergeCell ref="AH565:AK565"/>
    <mergeCell ref="AL565:AO565"/>
    <mergeCell ref="AP565:AX565"/>
    <mergeCell ref="A566:B566"/>
    <mergeCell ref="C566:I566"/>
    <mergeCell ref="J566:O566"/>
    <mergeCell ref="P566:X566"/>
    <mergeCell ref="Y566:AB566"/>
    <mergeCell ref="AC566:AG566"/>
    <mergeCell ref="AH566:AK566"/>
    <mergeCell ref="AL566:AO566"/>
    <mergeCell ref="AP566:AX566"/>
    <mergeCell ref="A567:B567"/>
    <mergeCell ref="C567:I567"/>
    <mergeCell ref="J567:O567"/>
    <mergeCell ref="P567:X567"/>
    <mergeCell ref="Y567:AB567"/>
    <mergeCell ref="AC567:AG567"/>
    <mergeCell ref="AH567:AK567"/>
    <mergeCell ref="AL567:AO567"/>
    <mergeCell ref="AP567:AX567"/>
    <mergeCell ref="A568:B568"/>
    <mergeCell ref="C568:I568"/>
    <mergeCell ref="J568:O568"/>
    <mergeCell ref="P568:X568"/>
    <mergeCell ref="Y568:AB568"/>
    <mergeCell ref="AC568:AG568"/>
    <mergeCell ref="AH568:AK568"/>
    <mergeCell ref="AL568:AO568"/>
    <mergeCell ref="AP568:AX568"/>
    <mergeCell ref="A569:B569"/>
    <mergeCell ref="C569:I569"/>
    <mergeCell ref="J569:O569"/>
    <mergeCell ref="P569:X569"/>
    <mergeCell ref="Y569:AB569"/>
    <mergeCell ref="AC569:AG569"/>
    <mergeCell ref="AH569:AK569"/>
    <mergeCell ref="AL569:AO569"/>
    <mergeCell ref="AP569:AX569"/>
    <mergeCell ref="A570:B570"/>
    <mergeCell ref="C570:I570"/>
    <mergeCell ref="J570:O570"/>
    <mergeCell ref="P570:X570"/>
    <mergeCell ref="Y570:AB570"/>
    <mergeCell ref="AC570:AG570"/>
    <mergeCell ref="AH570:AK570"/>
    <mergeCell ref="AL570:AO570"/>
    <mergeCell ref="AP570:AX570"/>
    <mergeCell ref="A571:B571"/>
    <mergeCell ref="C571:I571"/>
    <mergeCell ref="J571:O571"/>
    <mergeCell ref="P571:X571"/>
    <mergeCell ref="Y571:AB571"/>
    <mergeCell ref="AC571:AG571"/>
    <mergeCell ref="AH571:AK571"/>
    <mergeCell ref="AL571:AO571"/>
    <mergeCell ref="AP571:AX571"/>
    <mergeCell ref="A572:B572"/>
    <mergeCell ref="C572:I572"/>
    <mergeCell ref="J572:O572"/>
    <mergeCell ref="P572:X572"/>
    <mergeCell ref="Y572:AB572"/>
    <mergeCell ref="AC572:AG572"/>
    <mergeCell ref="AH572:AK572"/>
    <mergeCell ref="AL572:AO572"/>
    <mergeCell ref="AP572:AX572"/>
    <mergeCell ref="A573:B573"/>
    <mergeCell ref="C573:I573"/>
    <mergeCell ref="J573:O573"/>
    <mergeCell ref="P573:X573"/>
    <mergeCell ref="Y573:AB573"/>
    <mergeCell ref="AC573:AG573"/>
    <mergeCell ref="AH573:AK573"/>
    <mergeCell ref="AL573:AO573"/>
    <mergeCell ref="AP573:AX573"/>
    <mergeCell ref="A576:B576"/>
    <mergeCell ref="C576:I576"/>
    <mergeCell ref="J576:O576"/>
    <mergeCell ref="P576:X576"/>
    <mergeCell ref="Y576:AB576"/>
    <mergeCell ref="AC576:AG576"/>
    <mergeCell ref="AH576:AK576"/>
    <mergeCell ref="AL576:AO576"/>
    <mergeCell ref="AP576:AX576"/>
    <mergeCell ref="A577:B577"/>
    <mergeCell ref="C577:I577"/>
    <mergeCell ref="J577:O577"/>
    <mergeCell ref="P577:X577"/>
    <mergeCell ref="Y577:AB577"/>
    <mergeCell ref="AC577:AG577"/>
    <mergeCell ref="AH577:AK577"/>
    <mergeCell ref="AL577:AO577"/>
    <mergeCell ref="AP577:AX577"/>
    <mergeCell ref="A578:B578"/>
    <mergeCell ref="C578:I578"/>
    <mergeCell ref="J578:O578"/>
    <mergeCell ref="P578:X578"/>
    <mergeCell ref="Y578:AB578"/>
    <mergeCell ref="AC578:AG578"/>
    <mergeCell ref="AH578:AK578"/>
    <mergeCell ref="AL578:AO578"/>
    <mergeCell ref="AP578:AX578"/>
    <mergeCell ref="A579:B579"/>
    <mergeCell ref="C579:I579"/>
    <mergeCell ref="J579:O579"/>
    <mergeCell ref="P579:X579"/>
    <mergeCell ref="Y579:AB579"/>
    <mergeCell ref="AC579:AG579"/>
    <mergeCell ref="AH579:AK579"/>
    <mergeCell ref="AL579:AO579"/>
    <mergeCell ref="AP579:AX579"/>
    <mergeCell ref="A580:B580"/>
    <mergeCell ref="C580:I580"/>
    <mergeCell ref="J580:O580"/>
    <mergeCell ref="P580:X580"/>
    <mergeCell ref="Y580:AB580"/>
    <mergeCell ref="AC580:AG580"/>
    <mergeCell ref="AH580:AK580"/>
    <mergeCell ref="AL580:AO580"/>
    <mergeCell ref="AP580:AX580"/>
    <mergeCell ref="A581:B581"/>
    <mergeCell ref="C581:I581"/>
    <mergeCell ref="J581:O581"/>
    <mergeCell ref="P581:X581"/>
    <mergeCell ref="Y581:AB581"/>
    <mergeCell ref="AC581:AG581"/>
    <mergeCell ref="AH581:AK581"/>
    <mergeCell ref="AL581:AO581"/>
    <mergeCell ref="AP581:AX581"/>
    <mergeCell ref="A582:B582"/>
    <mergeCell ref="C582:I582"/>
    <mergeCell ref="J582:O582"/>
    <mergeCell ref="P582:X582"/>
    <mergeCell ref="Y582:AB582"/>
    <mergeCell ref="AC582:AG582"/>
    <mergeCell ref="AH582:AK582"/>
    <mergeCell ref="AL582:AO582"/>
    <mergeCell ref="AP582:AX582"/>
    <mergeCell ref="A583:B583"/>
    <mergeCell ref="C583:I583"/>
    <mergeCell ref="J583:O583"/>
    <mergeCell ref="P583:X583"/>
    <mergeCell ref="Y583:AB583"/>
    <mergeCell ref="AC583:AG583"/>
    <mergeCell ref="AH583:AK583"/>
    <mergeCell ref="AL583:AO583"/>
    <mergeCell ref="AP583:AX583"/>
    <mergeCell ref="A584:B584"/>
    <mergeCell ref="C584:I584"/>
    <mergeCell ref="J584:O584"/>
    <mergeCell ref="P584:X584"/>
    <mergeCell ref="Y584:AB584"/>
    <mergeCell ref="AC584:AG584"/>
    <mergeCell ref="AH584:AK584"/>
    <mergeCell ref="AL584:AO584"/>
    <mergeCell ref="AP584:AX584"/>
    <mergeCell ref="A585:B585"/>
    <mergeCell ref="C585:I585"/>
    <mergeCell ref="J585:O585"/>
    <mergeCell ref="P585:X585"/>
    <mergeCell ref="Y585:AB585"/>
    <mergeCell ref="AC585:AG585"/>
    <mergeCell ref="AH585:AK585"/>
    <mergeCell ref="AL585:AO585"/>
    <mergeCell ref="AP585:AX585"/>
    <mergeCell ref="A586:B586"/>
    <mergeCell ref="C586:I586"/>
    <mergeCell ref="J586:O586"/>
    <mergeCell ref="P586:X586"/>
    <mergeCell ref="Y586:AB586"/>
    <mergeCell ref="AC586:AG586"/>
    <mergeCell ref="AH586:AK586"/>
    <mergeCell ref="AL586:AO586"/>
    <mergeCell ref="AP586:AX586"/>
    <mergeCell ref="A587:B587"/>
    <mergeCell ref="C587:I587"/>
    <mergeCell ref="J587:O587"/>
    <mergeCell ref="P587:X587"/>
    <mergeCell ref="Y587:AB587"/>
    <mergeCell ref="AC587:AG587"/>
    <mergeCell ref="AH587:AK587"/>
    <mergeCell ref="AL587:AO587"/>
    <mergeCell ref="AP587:AX587"/>
    <mergeCell ref="A588:B588"/>
    <mergeCell ref="C588:I588"/>
    <mergeCell ref="J588:O588"/>
    <mergeCell ref="P588:X588"/>
    <mergeCell ref="Y588:AB588"/>
    <mergeCell ref="AC588:AG588"/>
    <mergeCell ref="AH588:AK588"/>
    <mergeCell ref="AL588:AO588"/>
    <mergeCell ref="AP588:AX588"/>
    <mergeCell ref="A589:B589"/>
    <mergeCell ref="C589:I589"/>
    <mergeCell ref="J589:O589"/>
    <mergeCell ref="P589:X589"/>
    <mergeCell ref="Y589:AB589"/>
    <mergeCell ref="AC589:AG589"/>
    <mergeCell ref="AH589:AK589"/>
    <mergeCell ref="AL589:AO589"/>
    <mergeCell ref="AP589:AX589"/>
    <mergeCell ref="A590:B590"/>
    <mergeCell ref="C590:I590"/>
    <mergeCell ref="J590:O590"/>
    <mergeCell ref="P590:X590"/>
    <mergeCell ref="Y590:AB590"/>
    <mergeCell ref="AC590:AG590"/>
    <mergeCell ref="AH590:AK590"/>
    <mergeCell ref="AL590:AO590"/>
    <mergeCell ref="AP590:AX590"/>
    <mergeCell ref="A591:B591"/>
    <mergeCell ref="C591:I591"/>
    <mergeCell ref="J591:O591"/>
    <mergeCell ref="P591:X591"/>
    <mergeCell ref="Y591:AB591"/>
    <mergeCell ref="AC591:AG591"/>
    <mergeCell ref="AH591:AK591"/>
    <mergeCell ref="AL591:AO591"/>
    <mergeCell ref="AP591:AX591"/>
    <mergeCell ref="A592:B592"/>
    <mergeCell ref="C592:I592"/>
    <mergeCell ref="J592:O592"/>
    <mergeCell ref="P592:X592"/>
    <mergeCell ref="Y592:AB592"/>
    <mergeCell ref="AC592:AG592"/>
    <mergeCell ref="AH592:AK592"/>
    <mergeCell ref="AL592:AO592"/>
    <mergeCell ref="AP592:AX592"/>
    <mergeCell ref="A593:B593"/>
    <mergeCell ref="C593:I593"/>
    <mergeCell ref="J593:O593"/>
    <mergeCell ref="P593:X593"/>
    <mergeCell ref="Y593:AB593"/>
    <mergeCell ref="AC593:AG593"/>
    <mergeCell ref="AH593:AK593"/>
    <mergeCell ref="AL593:AO593"/>
    <mergeCell ref="AP593:AX593"/>
    <mergeCell ref="A594:B594"/>
    <mergeCell ref="C594:I594"/>
    <mergeCell ref="J594:O594"/>
    <mergeCell ref="P594:X594"/>
    <mergeCell ref="Y594:AB594"/>
    <mergeCell ref="AC594:AG594"/>
    <mergeCell ref="AH594:AK594"/>
    <mergeCell ref="AL594:AO594"/>
    <mergeCell ref="AP594:AX594"/>
    <mergeCell ref="A595:B595"/>
    <mergeCell ref="C595:I595"/>
    <mergeCell ref="J595:O595"/>
    <mergeCell ref="P595:X595"/>
    <mergeCell ref="Y595:AB595"/>
    <mergeCell ref="AC595:AG595"/>
    <mergeCell ref="AH595:AK595"/>
    <mergeCell ref="AL595:AO595"/>
    <mergeCell ref="AP595:AX595"/>
    <mergeCell ref="A596:B596"/>
    <mergeCell ref="C596:I596"/>
    <mergeCell ref="J596:O596"/>
    <mergeCell ref="P596:X596"/>
    <mergeCell ref="Y596:AB596"/>
    <mergeCell ref="AC596:AG596"/>
    <mergeCell ref="AH596:AK596"/>
    <mergeCell ref="AL596:AO596"/>
    <mergeCell ref="AP596:AX596"/>
    <mergeCell ref="A597:B597"/>
    <mergeCell ref="C597:I597"/>
    <mergeCell ref="J597:O597"/>
    <mergeCell ref="P597:X597"/>
    <mergeCell ref="Y597:AB597"/>
    <mergeCell ref="AC597:AG597"/>
    <mergeCell ref="AH597:AK597"/>
    <mergeCell ref="AL597:AO597"/>
    <mergeCell ref="AP597:AX597"/>
    <mergeCell ref="A598:B598"/>
    <mergeCell ref="C598:I598"/>
    <mergeCell ref="J598:O598"/>
    <mergeCell ref="P598:X598"/>
    <mergeCell ref="Y598:AB598"/>
    <mergeCell ref="AC598:AG598"/>
    <mergeCell ref="AH598:AK598"/>
    <mergeCell ref="AL598:AO598"/>
    <mergeCell ref="AP598:AX598"/>
    <mergeCell ref="A599:B599"/>
    <mergeCell ref="C599:I599"/>
    <mergeCell ref="J599:O599"/>
    <mergeCell ref="P599:X599"/>
    <mergeCell ref="Y599:AB599"/>
    <mergeCell ref="AC599:AG599"/>
    <mergeCell ref="AH599:AK599"/>
    <mergeCell ref="AL599:AO599"/>
    <mergeCell ref="AP599:AX599"/>
    <mergeCell ref="A600:B600"/>
    <mergeCell ref="C600:I600"/>
    <mergeCell ref="J600:O600"/>
    <mergeCell ref="P600:X600"/>
    <mergeCell ref="Y600:AB600"/>
    <mergeCell ref="AC600:AG600"/>
    <mergeCell ref="AH600:AK600"/>
    <mergeCell ref="AL600:AO600"/>
    <mergeCell ref="AP600:AX600"/>
    <mergeCell ref="A601:B601"/>
    <mergeCell ref="C601:I601"/>
    <mergeCell ref="J601:O601"/>
    <mergeCell ref="P601:X601"/>
    <mergeCell ref="Y601:AB601"/>
    <mergeCell ref="AC601:AG601"/>
    <mergeCell ref="AH601:AK601"/>
    <mergeCell ref="AL601:AO601"/>
    <mergeCell ref="AP601:AX601"/>
    <mergeCell ref="A602:B602"/>
    <mergeCell ref="C602:I602"/>
    <mergeCell ref="J602:O602"/>
    <mergeCell ref="P602:X602"/>
    <mergeCell ref="Y602:AB602"/>
    <mergeCell ref="AC602:AG602"/>
    <mergeCell ref="AH602:AK602"/>
    <mergeCell ref="AL602:AO602"/>
    <mergeCell ref="AP602:AX602"/>
    <mergeCell ref="A603:B603"/>
    <mergeCell ref="C603:I603"/>
    <mergeCell ref="J603:O603"/>
    <mergeCell ref="P603:X603"/>
    <mergeCell ref="Y603:AB603"/>
    <mergeCell ref="AC603:AG603"/>
    <mergeCell ref="AH603:AK603"/>
    <mergeCell ref="AL603:AO603"/>
    <mergeCell ref="AP603:AX603"/>
    <mergeCell ref="A604:B604"/>
    <mergeCell ref="C604:I604"/>
    <mergeCell ref="J604:O604"/>
    <mergeCell ref="P604:X604"/>
    <mergeCell ref="Y604:AB604"/>
    <mergeCell ref="AC604:AG604"/>
    <mergeCell ref="AH604:AK604"/>
    <mergeCell ref="AL604:AO604"/>
    <mergeCell ref="AP604:AX604"/>
    <mergeCell ref="A605:B605"/>
    <mergeCell ref="C605:I605"/>
    <mergeCell ref="J605:O605"/>
    <mergeCell ref="P605:X605"/>
    <mergeCell ref="Y605:AB605"/>
    <mergeCell ref="AC605:AG605"/>
    <mergeCell ref="AH605:AK605"/>
    <mergeCell ref="AL605:AO605"/>
    <mergeCell ref="AP605:AX605"/>
    <mergeCell ref="A606:B606"/>
    <mergeCell ref="C606:I606"/>
    <mergeCell ref="J606:O606"/>
    <mergeCell ref="P606:X606"/>
    <mergeCell ref="Y606:AB606"/>
    <mergeCell ref="AC606:AG606"/>
    <mergeCell ref="AH606:AK606"/>
    <mergeCell ref="AL606:AO606"/>
    <mergeCell ref="AP606:AX606"/>
    <mergeCell ref="A609:B609"/>
    <mergeCell ref="C609:I609"/>
    <mergeCell ref="J609:O609"/>
    <mergeCell ref="P609:X609"/>
    <mergeCell ref="Y609:AB609"/>
    <mergeCell ref="AC609:AG609"/>
    <mergeCell ref="AH609:AK609"/>
    <mergeCell ref="AL609:AO609"/>
    <mergeCell ref="AP609:AX609"/>
    <mergeCell ref="A610:B610"/>
    <mergeCell ref="C610:I610"/>
    <mergeCell ref="J610:O610"/>
    <mergeCell ref="P610:X610"/>
    <mergeCell ref="Y610:AB610"/>
    <mergeCell ref="AC610:AG610"/>
    <mergeCell ref="AH610:AK610"/>
    <mergeCell ref="AL610:AO610"/>
    <mergeCell ref="AP610:AX610"/>
    <mergeCell ref="A611:B611"/>
    <mergeCell ref="C611:I611"/>
    <mergeCell ref="J611:O611"/>
    <mergeCell ref="P611:X611"/>
    <mergeCell ref="Y611:AB611"/>
    <mergeCell ref="AC611:AG611"/>
    <mergeCell ref="AH611:AK611"/>
    <mergeCell ref="AL611:AO611"/>
    <mergeCell ref="AP611:AX611"/>
    <mergeCell ref="A612:B612"/>
    <mergeCell ref="C612:I612"/>
    <mergeCell ref="J612:O612"/>
    <mergeCell ref="P612:X612"/>
    <mergeCell ref="Y612:AB612"/>
    <mergeCell ref="AC612:AG612"/>
    <mergeCell ref="AH612:AK612"/>
    <mergeCell ref="AL612:AO612"/>
    <mergeCell ref="AP612:AX612"/>
    <mergeCell ref="A613:B613"/>
    <mergeCell ref="C613:I613"/>
    <mergeCell ref="J613:O613"/>
    <mergeCell ref="P613:X613"/>
    <mergeCell ref="Y613:AB613"/>
    <mergeCell ref="AC613:AG613"/>
    <mergeCell ref="AH613:AK613"/>
    <mergeCell ref="AL613:AO613"/>
    <mergeCell ref="AP613:AX613"/>
    <mergeCell ref="A614:B614"/>
    <mergeCell ref="C614:I614"/>
    <mergeCell ref="J614:O614"/>
    <mergeCell ref="P614:X614"/>
    <mergeCell ref="Y614:AB614"/>
    <mergeCell ref="AC614:AG614"/>
    <mergeCell ref="AH614:AK614"/>
    <mergeCell ref="AL614:AO614"/>
    <mergeCell ref="AP614:AX614"/>
    <mergeCell ref="A615:B615"/>
    <mergeCell ref="C615:I615"/>
    <mergeCell ref="J615:O615"/>
    <mergeCell ref="P615:X615"/>
    <mergeCell ref="Y615:AB615"/>
    <mergeCell ref="AC615:AG615"/>
    <mergeCell ref="AH615:AK615"/>
    <mergeCell ref="AL615:AO615"/>
    <mergeCell ref="AP615:AX615"/>
    <mergeCell ref="A616:B616"/>
    <mergeCell ref="C616:I616"/>
    <mergeCell ref="J616:O616"/>
    <mergeCell ref="P616:X616"/>
    <mergeCell ref="Y616:AB616"/>
    <mergeCell ref="AC616:AG616"/>
    <mergeCell ref="AH616:AK616"/>
    <mergeCell ref="AL616:AO616"/>
    <mergeCell ref="AP616:AX616"/>
    <mergeCell ref="A617:B617"/>
    <mergeCell ref="C617:I617"/>
    <mergeCell ref="J617:O617"/>
    <mergeCell ref="P617:X617"/>
    <mergeCell ref="Y617:AB617"/>
    <mergeCell ref="AC617:AG617"/>
    <mergeCell ref="AH617:AK617"/>
    <mergeCell ref="AL617:AO617"/>
    <mergeCell ref="AP617:AX617"/>
    <mergeCell ref="A618:B618"/>
    <mergeCell ref="C618:I618"/>
    <mergeCell ref="J618:O618"/>
    <mergeCell ref="P618:X618"/>
    <mergeCell ref="Y618:AB618"/>
    <mergeCell ref="AC618:AG618"/>
    <mergeCell ref="AH618:AK618"/>
    <mergeCell ref="AL618:AO618"/>
    <mergeCell ref="AP618:AX618"/>
    <mergeCell ref="A619:B619"/>
    <mergeCell ref="C619:I619"/>
    <mergeCell ref="J619:O619"/>
    <mergeCell ref="P619:X619"/>
    <mergeCell ref="Y619:AB619"/>
    <mergeCell ref="AC619:AG619"/>
    <mergeCell ref="AH619:AK619"/>
    <mergeCell ref="AL619:AO619"/>
    <mergeCell ref="AP619:AX619"/>
    <mergeCell ref="A620:B620"/>
    <mergeCell ref="C620:I620"/>
    <mergeCell ref="J620:O620"/>
    <mergeCell ref="P620:X620"/>
    <mergeCell ref="Y620:AB620"/>
    <mergeCell ref="AC620:AG620"/>
    <mergeCell ref="AH620:AK620"/>
    <mergeCell ref="AL620:AO620"/>
    <mergeCell ref="AP620:AX620"/>
    <mergeCell ref="A621:B621"/>
    <mergeCell ref="C621:I621"/>
    <mergeCell ref="J621:O621"/>
    <mergeCell ref="P621:X621"/>
    <mergeCell ref="Y621:AB621"/>
    <mergeCell ref="AC621:AG621"/>
    <mergeCell ref="AH621:AK621"/>
    <mergeCell ref="AL621:AO621"/>
    <mergeCell ref="AP621:AX621"/>
    <mergeCell ref="A622:B622"/>
    <mergeCell ref="C622:I622"/>
    <mergeCell ref="J622:O622"/>
    <mergeCell ref="P622:X622"/>
    <mergeCell ref="Y622:AB622"/>
    <mergeCell ref="AC622:AG622"/>
    <mergeCell ref="AH622:AK622"/>
    <mergeCell ref="AL622:AO622"/>
    <mergeCell ref="AP622:AX622"/>
    <mergeCell ref="A623:B623"/>
    <mergeCell ref="C623:I623"/>
    <mergeCell ref="J623:O623"/>
    <mergeCell ref="P623:X623"/>
    <mergeCell ref="Y623:AB623"/>
    <mergeCell ref="AC623:AG623"/>
    <mergeCell ref="AH623:AK623"/>
    <mergeCell ref="AL623:AO623"/>
    <mergeCell ref="AP623:AX623"/>
    <mergeCell ref="A624:B624"/>
    <mergeCell ref="C624:I624"/>
    <mergeCell ref="J624:O624"/>
    <mergeCell ref="P624:X624"/>
    <mergeCell ref="Y624:AB624"/>
    <mergeCell ref="AC624:AG624"/>
    <mergeCell ref="AH624:AK624"/>
    <mergeCell ref="AL624:AO624"/>
    <mergeCell ref="AP624:AX624"/>
    <mergeCell ref="A625:B625"/>
    <mergeCell ref="C625:I625"/>
    <mergeCell ref="J625:O625"/>
    <mergeCell ref="P625:X625"/>
    <mergeCell ref="Y625:AB625"/>
    <mergeCell ref="AC625:AG625"/>
    <mergeCell ref="AH625:AK625"/>
    <mergeCell ref="AL625:AO625"/>
    <mergeCell ref="AP625:AX625"/>
    <mergeCell ref="A626:B626"/>
    <mergeCell ref="C626:I626"/>
    <mergeCell ref="J626:O626"/>
    <mergeCell ref="P626:X626"/>
    <mergeCell ref="Y626:AB626"/>
    <mergeCell ref="AC626:AG626"/>
    <mergeCell ref="AH626:AK626"/>
    <mergeCell ref="AL626:AO626"/>
    <mergeCell ref="AP626:AX626"/>
    <mergeCell ref="A627:B627"/>
    <mergeCell ref="C627:I627"/>
    <mergeCell ref="J627:O627"/>
    <mergeCell ref="P627:X627"/>
    <mergeCell ref="Y627:AB627"/>
    <mergeCell ref="AC627:AG627"/>
    <mergeCell ref="AH627:AK627"/>
    <mergeCell ref="AL627:AO627"/>
    <mergeCell ref="AP627:AX627"/>
    <mergeCell ref="A628:B628"/>
    <mergeCell ref="C628:I628"/>
    <mergeCell ref="J628:O628"/>
    <mergeCell ref="P628:X628"/>
    <mergeCell ref="Y628:AB628"/>
    <mergeCell ref="AC628:AG628"/>
    <mergeCell ref="AH628:AK628"/>
    <mergeCell ref="AL628:AO628"/>
    <mergeCell ref="AP628:AX628"/>
    <mergeCell ref="A629:B629"/>
    <mergeCell ref="C629:I629"/>
    <mergeCell ref="J629:O629"/>
    <mergeCell ref="P629:X629"/>
    <mergeCell ref="Y629:AB629"/>
    <mergeCell ref="AC629:AG629"/>
    <mergeCell ref="AH629:AK629"/>
    <mergeCell ref="AL629:AO629"/>
    <mergeCell ref="AP629:AX629"/>
    <mergeCell ref="A630:B630"/>
    <mergeCell ref="C630:I630"/>
    <mergeCell ref="J630:O630"/>
    <mergeCell ref="P630:X630"/>
    <mergeCell ref="Y630:AB630"/>
    <mergeCell ref="AC630:AG630"/>
    <mergeCell ref="AH630:AK630"/>
    <mergeCell ref="AL630:AO630"/>
    <mergeCell ref="AP630:AX630"/>
    <mergeCell ref="A631:B631"/>
    <mergeCell ref="C631:I631"/>
    <mergeCell ref="J631:O631"/>
    <mergeCell ref="P631:X631"/>
    <mergeCell ref="Y631:AB631"/>
    <mergeCell ref="AC631:AG631"/>
    <mergeCell ref="AH631:AK631"/>
    <mergeCell ref="AL631:AO631"/>
    <mergeCell ref="AP631:AX631"/>
    <mergeCell ref="A632:B632"/>
    <mergeCell ref="C632:I632"/>
    <mergeCell ref="J632:O632"/>
    <mergeCell ref="P632:X632"/>
    <mergeCell ref="Y632:AB632"/>
    <mergeCell ref="AC632:AG632"/>
    <mergeCell ref="AH632:AK632"/>
    <mergeCell ref="AL632:AO632"/>
    <mergeCell ref="AP632:AX632"/>
    <mergeCell ref="A633:B633"/>
    <mergeCell ref="C633:I633"/>
    <mergeCell ref="J633:O633"/>
    <mergeCell ref="P633:X633"/>
    <mergeCell ref="Y633:AB633"/>
    <mergeCell ref="AC633:AG633"/>
    <mergeCell ref="AH633:AK633"/>
    <mergeCell ref="AL633:AO633"/>
    <mergeCell ref="AP633:AX633"/>
    <mergeCell ref="A634:B634"/>
    <mergeCell ref="C634:I634"/>
    <mergeCell ref="J634:O634"/>
    <mergeCell ref="P634:X634"/>
    <mergeCell ref="Y634:AB634"/>
    <mergeCell ref="AC634:AG634"/>
    <mergeCell ref="AH634:AK634"/>
    <mergeCell ref="AL634:AO634"/>
    <mergeCell ref="AP634:AX634"/>
    <mergeCell ref="A635:B635"/>
    <mergeCell ref="C635:I635"/>
    <mergeCell ref="J635:O635"/>
    <mergeCell ref="P635:X635"/>
    <mergeCell ref="Y635:AB635"/>
    <mergeCell ref="AC635:AG635"/>
    <mergeCell ref="AH635:AK635"/>
    <mergeCell ref="AL635:AO635"/>
    <mergeCell ref="AP635:AX635"/>
    <mergeCell ref="A636:B636"/>
    <mergeCell ref="C636:I636"/>
    <mergeCell ref="J636:O636"/>
    <mergeCell ref="P636:X636"/>
    <mergeCell ref="Y636:AB636"/>
    <mergeCell ref="AC636:AG636"/>
    <mergeCell ref="AH636:AK636"/>
    <mergeCell ref="AL636:AO636"/>
    <mergeCell ref="AP636:AX636"/>
    <mergeCell ref="A637:B637"/>
    <mergeCell ref="C637:I637"/>
    <mergeCell ref="J637:O637"/>
    <mergeCell ref="P637:X637"/>
    <mergeCell ref="Y637:AB637"/>
    <mergeCell ref="AC637:AG637"/>
    <mergeCell ref="AH637:AK637"/>
    <mergeCell ref="AL637:AO637"/>
    <mergeCell ref="AP637:AX637"/>
    <mergeCell ref="A638:B638"/>
    <mergeCell ref="C638:I638"/>
    <mergeCell ref="J638:O638"/>
    <mergeCell ref="P638:X638"/>
    <mergeCell ref="Y638:AB638"/>
    <mergeCell ref="AC638:AG638"/>
    <mergeCell ref="AH638:AK638"/>
    <mergeCell ref="AL638:AO638"/>
    <mergeCell ref="AP638:AX638"/>
    <mergeCell ref="A639:B639"/>
    <mergeCell ref="C639:I639"/>
    <mergeCell ref="J639:O639"/>
    <mergeCell ref="P639:X639"/>
    <mergeCell ref="Y639:AB639"/>
    <mergeCell ref="AC639:AG639"/>
    <mergeCell ref="AH639:AK639"/>
    <mergeCell ref="AL639:AO639"/>
    <mergeCell ref="AP639:AX639"/>
    <mergeCell ref="A642:B642"/>
    <mergeCell ref="C642:I642"/>
    <mergeCell ref="J642:O642"/>
    <mergeCell ref="P642:X642"/>
    <mergeCell ref="Y642:AB642"/>
    <mergeCell ref="AC642:AG642"/>
    <mergeCell ref="AH642:AK642"/>
    <mergeCell ref="AL642:AO642"/>
    <mergeCell ref="AP642:AX642"/>
    <mergeCell ref="A643:B643"/>
    <mergeCell ref="C643:I643"/>
    <mergeCell ref="J643:O643"/>
    <mergeCell ref="P643:X643"/>
    <mergeCell ref="Y643:AB643"/>
    <mergeCell ref="AC643:AG643"/>
    <mergeCell ref="AH643:AK643"/>
    <mergeCell ref="AL643:AO643"/>
    <mergeCell ref="AP643:AX643"/>
    <mergeCell ref="A644:B644"/>
    <mergeCell ref="C644:I644"/>
    <mergeCell ref="J644:O644"/>
    <mergeCell ref="P644:X644"/>
    <mergeCell ref="Y644:AB644"/>
    <mergeCell ref="AC644:AG644"/>
    <mergeCell ref="AH644:AK644"/>
    <mergeCell ref="AL644:AO644"/>
    <mergeCell ref="AP644:AX644"/>
    <mergeCell ref="A645:B645"/>
    <mergeCell ref="C645:I645"/>
    <mergeCell ref="J645:O645"/>
    <mergeCell ref="P645:X645"/>
    <mergeCell ref="Y645:AB645"/>
    <mergeCell ref="AC645:AG645"/>
    <mergeCell ref="AH645:AK645"/>
    <mergeCell ref="AL645:AO645"/>
    <mergeCell ref="AP645:AX645"/>
    <mergeCell ref="A646:B646"/>
    <mergeCell ref="C646:I646"/>
    <mergeCell ref="J646:O646"/>
    <mergeCell ref="P646:X646"/>
    <mergeCell ref="Y646:AB646"/>
    <mergeCell ref="AC646:AG646"/>
    <mergeCell ref="AH646:AK646"/>
    <mergeCell ref="AL646:AO646"/>
    <mergeCell ref="AP646:AX646"/>
    <mergeCell ref="A647:B647"/>
    <mergeCell ref="C647:I647"/>
    <mergeCell ref="J647:O647"/>
    <mergeCell ref="P647:X647"/>
    <mergeCell ref="Y647:AB647"/>
    <mergeCell ref="AC647:AG647"/>
    <mergeCell ref="AH647:AK647"/>
    <mergeCell ref="AL647:AO647"/>
    <mergeCell ref="AP647:AX647"/>
    <mergeCell ref="A648:B648"/>
    <mergeCell ref="C648:I648"/>
    <mergeCell ref="J648:O648"/>
    <mergeCell ref="P648:X648"/>
    <mergeCell ref="Y648:AB648"/>
    <mergeCell ref="AC648:AG648"/>
    <mergeCell ref="AH648:AK648"/>
    <mergeCell ref="AL648:AO648"/>
    <mergeCell ref="AP648:AX648"/>
    <mergeCell ref="A649:B649"/>
    <mergeCell ref="C649:I649"/>
    <mergeCell ref="J649:O649"/>
    <mergeCell ref="P649:X649"/>
    <mergeCell ref="Y649:AB649"/>
    <mergeCell ref="AC649:AG649"/>
    <mergeCell ref="AH649:AK649"/>
    <mergeCell ref="AL649:AO649"/>
    <mergeCell ref="AP649:AX649"/>
    <mergeCell ref="A650:B650"/>
    <mergeCell ref="C650:I650"/>
    <mergeCell ref="J650:O650"/>
    <mergeCell ref="P650:X650"/>
    <mergeCell ref="Y650:AB650"/>
    <mergeCell ref="AC650:AG650"/>
    <mergeCell ref="AH650:AK650"/>
    <mergeCell ref="AL650:AO650"/>
    <mergeCell ref="AP650:AX650"/>
    <mergeCell ref="A651:B651"/>
    <mergeCell ref="C651:I651"/>
    <mergeCell ref="J651:O651"/>
    <mergeCell ref="P651:X651"/>
    <mergeCell ref="Y651:AB651"/>
    <mergeCell ref="AC651:AG651"/>
    <mergeCell ref="AH651:AK651"/>
    <mergeCell ref="AL651:AO651"/>
    <mergeCell ref="AP651:AX651"/>
    <mergeCell ref="A652:B652"/>
    <mergeCell ref="C652:I652"/>
    <mergeCell ref="J652:O652"/>
    <mergeCell ref="P652:X652"/>
    <mergeCell ref="Y652:AB652"/>
    <mergeCell ref="AC652:AG652"/>
    <mergeCell ref="AH652:AK652"/>
    <mergeCell ref="AL652:AO652"/>
    <mergeCell ref="AP652:AX652"/>
    <mergeCell ref="A653:B653"/>
    <mergeCell ref="C653:I653"/>
    <mergeCell ref="J653:O653"/>
    <mergeCell ref="P653:X653"/>
    <mergeCell ref="Y653:AB653"/>
    <mergeCell ref="AC653:AG653"/>
    <mergeCell ref="AH653:AK653"/>
    <mergeCell ref="AL653:AO653"/>
    <mergeCell ref="AP653:AX653"/>
    <mergeCell ref="A654:B654"/>
    <mergeCell ref="C654:I654"/>
    <mergeCell ref="J654:O654"/>
    <mergeCell ref="P654:X654"/>
    <mergeCell ref="Y654:AB654"/>
    <mergeCell ref="AC654:AG654"/>
    <mergeCell ref="AH654:AK654"/>
    <mergeCell ref="AL654:AO654"/>
    <mergeCell ref="AP654:AX654"/>
    <mergeCell ref="A655:B655"/>
    <mergeCell ref="C655:I655"/>
    <mergeCell ref="J655:O655"/>
    <mergeCell ref="P655:X655"/>
    <mergeCell ref="Y655:AB655"/>
    <mergeCell ref="AC655:AG655"/>
    <mergeCell ref="AH655:AK655"/>
    <mergeCell ref="AL655:AO655"/>
    <mergeCell ref="AP655:AX655"/>
    <mergeCell ref="A656:B656"/>
    <mergeCell ref="C656:I656"/>
    <mergeCell ref="J656:O656"/>
    <mergeCell ref="P656:X656"/>
    <mergeCell ref="Y656:AB656"/>
    <mergeCell ref="AC656:AG656"/>
    <mergeCell ref="AH656:AK656"/>
    <mergeCell ref="AL656:AO656"/>
    <mergeCell ref="AP656:AX656"/>
    <mergeCell ref="A657:B657"/>
    <mergeCell ref="C657:I657"/>
    <mergeCell ref="J657:O657"/>
    <mergeCell ref="P657:X657"/>
    <mergeCell ref="Y657:AB657"/>
    <mergeCell ref="AC657:AG657"/>
    <mergeCell ref="AH657:AK657"/>
    <mergeCell ref="AL657:AO657"/>
    <mergeCell ref="AP657:AX657"/>
    <mergeCell ref="A658:B658"/>
    <mergeCell ref="C658:I658"/>
    <mergeCell ref="J658:O658"/>
    <mergeCell ref="P658:X658"/>
    <mergeCell ref="Y658:AB658"/>
    <mergeCell ref="AC658:AG658"/>
    <mergeCell ref="AH658:AK658"/>
    <mergeCell ref="AL658:AO658"/>
    <mergeCell ref="AP658:AX658"/>
    <mergeCell ref="A659:B659"/>
    <mergeCell ref="C659:I659"/>
    <mergeCell ref="J659:O659"/>
    <mergeCell ref="P659:X659"/>
    <mergeCell ref="Y659:AB659"/>
    <mergeCell ref="AC659:AG659"/>
    <mergeCell ref="AH659:AK659"/>
    <mergeCell ref="AL659:AO659"/>
    <mergeCell ref="AP659:AX659"/>
    <mergeCell ref="A660:B660"/>
    <mergeCell ref="C660:I660"/>
    <mergeCell ref="J660:O660"/>
    <mergeCell ref="P660:X660"/>
    <mergeCell ref="Y660:AB660"/>
    <mergeCell ref="AC660:AG660"/>
    <mergeCell ref="AH660:AK660"/>
    <mergeCell ref="AL660:AO660"/>
    <mergeCell ref="AP660:AX660"/>
    <mergeCell ref="A661:B661"/>
    <mergeCell ref="C661:I661"/>
    <mergeCell ref="J661:O661"/>
    <mergeCell ref="P661:X661"/>
    <mergeCell ref="Y661:AB661"/>
    <mergeCell ref="AC661:AG661"/>
    <mergeCell ref="AH661:AK661"/>
    <mergeCell ref="AL661:AO661"/>
    <mergeCell ref="AP661:AX661"/>
    <mergeCell ref="A662:B662"/>
    <mergeCell ref="C662:I662"/>
    <mergeCell ref="J662:O662"/>
    <mergeCell ref="P662:X662"/>
    <mergeCell ref="Y662:AB662"/>
    <mergeCell ref="AC662:AG662"/>
    <mergeCell ref="AH662:AK662"/>
    <mergeCell ref="AL662:AO662"/>
    <mergeCell ref="AP662:AX662"/>
    <mergeCell ref="A663:B663"/>
    <mergeCell ref="C663:I663"/>
    <mergeCell ref="J663:O663"/>
    <mergeCell ref="P663:X663"/>
    <mergeCell ref="Y663:AB663"/>
    <mergeCell ref="AC663:AG663"/>
    <mergeCell ref="AH663:AK663"/>
    <mergeCell ref="AL663:AO663"/>
    <mergeCell ref="AP663:AX663"/>
    <mergeCell ref="A664:B664"/>
    <mergeCell ref="C664:I664"/>
    <mergeCell ref="J664:O664"/>
    <mergeCell ref="P664:X664"/>
    <mergeCell ref="Y664:AB664"/>
    <mergeCell ref="AC664:AG664"/>
    <mergeCell ref="AH664:AK664"/>
    <mergeCell ref="AL664:AO664"/>
    <mergeCell ref="AP664:AX664"/>
    <mergeCell ref="A665:B665"/>
    <mergeCell ref="C665:I665"/>
    <mergeCell ref="J665:O665"/>
    <mergeCell ref="P665:X665"/>
    <mergeCell ref="Y665:AB665"/>
    <mergeCell ref="AC665:AG665"/>
    <mergeCell ref="AH665:AK665"/>
    <mergeCell ref="AL665:AO665"/>
    <mergeCell ref="AP665:AX665"/>
    <mergeCell ref="A666:B666"/>
    <mergeCell ref="C666:I666"/>
    <mergeCell ref="J666:O666"/>
    <mergeCell ref="P666:X666"/>
    <mergeCell ref="Y666:AB666"/>
    <mergeCell ref="AC666:AG666"/>
    <mergeCell ref="AH666:AK666"/>
    <mergeCell ref="AL666:AO666"/>
    <mergeCell ref="AP666:AX666"/>
    <mergeCell ref="A667:B667"/>
    <mergeCell ref="C667:I667"/>
    <mergeCell ref="J667:O667"/>
    <mergeCell ref="P667:X667"/>
    <mergeCell ref="Y667:AB667"/>
    <mergeCell ref="AC667:AG667"/>
    <mergeCell ref="AH667:AK667"/>
    <mergeCell ref="AL667:AO667"/>
    <mergeCell ref="AP667:AX667"/>
    <mergeCell ref="A668:B668"/>
    <mergeCell ref="C668:I668"/>
    <mergeCell ref="J668:O668"/>
    <mergeCell ref="P668:X668"/>
    <mergeCell ref="Y668:AB668"/>
    <mergeCell ref="AC668:AG668"/>
    <mergeCell ref="AH668:AK668"/>
    <mergeCell ref="AL668:AO668"/>
    <mergeCell ref="AP668:AX668"/>
    <mergeCell ref="A669:B669"/>
    <mergeCell ref="C669:I669"/>
    <mergeCell ref="J669:O669"/>
    <mergeCell ref="P669:X669"/>
    <mergeCell ref="Y669:AB669"/>
    <mergeCell ref="AC669:AG669"/>
    <mergeCell ref="AH669:AK669"/>
    <mergeCell ref="AL669:AO669"/>
    <mergeCell ref="AP669:AX669"/>
    <mergeCell ref="A670:B670"/>
    <mergeCell ref="C670:I670"/>
    <mergeCell ref="J670:O670"/>
    <mergeCell ref="P670:X670"/>
    <mergeCell ref="Y670:AB670"/>
    <mergeCell ref="AC670:AG670"/>
    <mergeCell ref="AH670:AK670"/>
    <mergeCell ref="AL670:AO670"/>
    <mergeCell ref="AP670:AX670"/>
    <mergeCell ref="A671:B671"/>
    <mergeCell ref="C671:I671"/>
    <mergeCell ref="J671:O671"/>
    <mergeCell ref="P671:X671"/>
    <mergeCell ref="Y671:AB671"/>
    <mergeCell ref="AC671:AG671"/>
    <mergeCell ref="AH671:AK671"/>
    <mergeCell ref="AL671:AO671"/>
    <mergeCell ref="AP671:AX671"/>
    <mergeCell ref="A672:B672"/>
    <mergeCell ref="C672:I672"/>
    <mergeCell ref="J672:O672"/>
    <mergeCell ref="P672:X672"/>
    <mergeCell ref="Y672:AB672"/>
    <mergeCell ref="AC672:AG672"/>
    <mergeCell ref="AH672:AK672"/>
    <mergeCell ref="AL672:AO672"/>
    <mergeCell ref="AP672:AX672"/>
    <mergeCell ref="A673:AK673"/>
    <mergeCell ref="AL673:AN673"/>
    <mergeCell ref="A676:B676"/>
    <mergeCell ref="C676:D676"/>
    <mergeCell ref="E676:I676"/>
    <mergeCell ref="J676:O676"/>
    <mergeCell ref="P676:X676"/>
    <mergeCell ref="Y676:AB676"/>
    <mergeCell ref="AC676:AG676"/>
    <mergeCell ref="AH676:AK676"/>
    <mergeCell ref="AL676:AO676"/>
    <mergeCell ref="AP676:AX676"/>
    <mergeCell ref="A677:B677"/>
    <mergeCell ref="C677:D677"/>
    <mergeCell ref="E677:I677"/>
    <mergeCell ref="J677:O677"/>
    <mergeCell ref="P677:X677"/>
    <mergeCell ref="Y677:AB677"/>
    <mergeCell ref="AC677:AG677"/>
    <mergeCell ref="AH677:AK677"/>
    <mergeCell ref="AL677:AO677"/>
    <mergeCell ref="AP677:AX677"/>
    <mergeCell ref="A678:B678"/>
    <mergeCell ref="C678:D678"/>
    <mergeCell ref="E678:I678"/>
    <mergeCell ref="J678:O678"/>
    <mergeCell ref="P678:X678"/>
    <mergeCell ref="Y678:AB678"/>
    <mergeCell ref="AC678:AG678"/>
    <mergeCell ref="AH678:AK678"/>
    <mergeCell ref="AL678:AO678"/>
    <mergeCell ref="AP678:AX678"/>
    <mergeCell ref="A679:B679"/>
    <mergeCell ref="C679:D679"/>
    <mergeCell ref="E679:I679"/>
    <mergeCell ref="J679:O679"/>
    <mergeCell ref="P679:X679"/>
    <mergeCell ref="Y679:AB679"/>
    <mergeCell ref="AC679:AG679"/>
    <mergeCell ref="AH679:AK679"/>
    <mergeCell ref="AL679:AO679"/>
    <mergeCell ref="AP679:AX679"/>
    <mergeCell ref="A680:B680"/>
    <mergeCell ref="C680:D680"/>
    <mergeCell ref="E680:I680"/>
    <mergeCell ref="J680:O680"/>
    <mergeCell ref="P680:X680"/>
    <mergeCell ref="Y680:AB680"/>
    <mergeCell ref="AC680:AG680"/>
    <mergeCell ref="AH680:AK680"/>
    <mergeCell ref="AL680:AO680"/>
    <mergeCell ref="AP680:AX680"/>
    <mergeCell ref="A681:B681"/>
    <mergeCell ref="C681:D681"/>
    <mergeCell ref="E681:I681"/>
    <mergeCell ref="J681:O681"/>
    <mergeCell ref="P681:X681"/>
    <mergeCell ref="Y681:AB681"/>
    <mergeCell ref="AC681:AG681"/>
    <mergeCell ref="AH681:AK681"/>
    <mergeCell ref="AL681:AO681"/>
    <mergeCell ref="AP681:AX681"/>
    <mergeCell ref="A682:B682"/>
    <mergeCell ref="C682:D682"/>
    <mergeCell ref="E682:I682"/>
    <mergeCell ref="J682:O682"/>
    <mergeCell ref="P682:X682"/>
    <mergeCell ref="Y682:AB682"/>
    <mergeCell ref="AC682:AG682"/>
    <mergeCell ref="AH682:AK682"/>
    <mergeCell ref="AL682:AO682"/>
    <mergeCell ref="AP682:AX682"/>
    <mergeCell ref="A683:B683"/>
    <mergeCell ref="C683:D683"/>
    <mergeCell ref="E683:I683"/>
    <mergeCell ref="J683:O683"/>
    <mergeCell ref="P683:X683"/>
    <mergeCell ref="Y683:AB683"/>
    <mergeCell ref="AC683:AG683"/>
    <mergeCell ref="AH683:AK683"/>
    <mergeCell ref="AL683:AO683"/>
    <mergeCell ref="AP683:AX683"/>
    <mergeCell ref="A684:B684"/>
    <mergeCell ref="C684:D684"/>
    <mergeCell ref="E684:I684"/>
    <mergeCell ref="J684:O684"/>
    <mergeCell ref="P684:X684"/>
    <mergeCell ref="Y684:AB684"/>
    <mergeCell ref="AC684:AG684"/>
    <mergeCell ref="AH684:AK684"/>
    <mergeCell ref="AL684:AO684"/>
    <mergeCell ref="AP684:AX684"/>
    <mergeCell ref="A685:B685"/>
    <mergeCell ref="C685:D685"/>
    <mergeCell ref="E685:I685"/>
    <mergeCell ref="J685:O685"/>
    <mergeCell ref="P685:X685"/>
    <mergeCell ref="Y685:AB685"/>
    <mergeCell ref="AC685:AG685"/>
    <mergeCell ref="AH685:AK685"/>
    <mergeCell ref="AL685:AO685"/>
    <mergeCell ref="AP685:AX685"/>
    <mergeCell ref="A686:B686"/>
    <mergeCell ref="C686:D686"/>
    <mergeCell ref="E686:I686"/>
    <mergeCell ref="J686:O686"/>
    <mergeCell ref="P686:X686"/>
    <mergeCell ref="Y686:AB686"/>
    <mergeCell ref="AC686:AG686"/>
    <mergeCell ref="AH686:AK686"/>
    <mergeCell ref="AL686:AO686"/>
    <mergeCell ref="AP686:AX686"/>
    <mergeCell ref="A687:B687"/>
    <mergeCell ref="C687:D687"/>
    <mergeCell ref="E687:I687"/>
    <mergeCell ref="J687:O687"/>
    <mergeCell ref="P687:X687"/>
    <mergeCell ref="Y687:AB687"/>
    <mergeCell ref="AC687:AG687"/>
    <mergeCell ref="AH687:AK687"/>
    <mergeCell ref="AL687:AO687"/>
    <mergeCell ref="AP687:AX687"/>
    <mergeCell ref="A688:B688"/>
    <mergeCell ref="C688:D688"/>
    <mergeCell ref="E688:I688"/>
    <mergeCell ref="J688:O688"/>
    <mergeCell ref="P688:X688"/>
    <mergeCell ref="Y688:AB688"/>
    <mergeCell ref="AC688:AG688"/>
    <mergeCell ref="AH688:AK688"/>
    <mergeCell ref="AL688:AO688"/>
    <mergeCell ref="AP688:AX688"/>
    <mergeCell ref="A689:B689"/>
    <mergeCell ref="C689:D689"/>
    <mergeCell ref="E689:I689"/>
    <mergeCell ref="J689:O689"/>
    <mergeCell ref="P689:X689"/>
    <mergeCell ref="Y689:AB689"/>
    <mergeCell ref="AC689:AG689"/>
    <mergeCell ref="AH689:AK689"/>
    <mergeCell ref="AL689:AO689"/>
    <mergeCell ref="AP689:AX689"/>
    <mergeCell ref="A690:B690"/>
    <mergeCell ref="C690:D690"/>
    <mergeCell ref="E690:I690"/>
    <mergeCell ref="J690:O690"/>
    <mergeCell ref="P690:X690"/>
    <mergeCell ref="Y690:AB690"/>
    <mergeCell ref="AC690:AG690"/>
    <mergeCell ref="AH690:AK690"/>
    <mergeCell ref="AL690:AO690"/>
    <mergeCell ref="AP690:AX690"/>
    <mergeCell ref="A691:B691"/>
    <mergeCell ref="C691:D691"/>
    <mergeCell ref="E691:I691"/>
    <mergeCell ref="J691:O691"/>
    <mergeCell ref="P691:X691"/>
    <mergeCell ref="Y691:AB691"/>
    <mergeCell ref="AC691:AG691"/>
    <mergeCell ref="AH691:AK691"/>
    <mergeCell ref="AL691:AO691"/>
    <mergeCell ref="AP691:AX691"/>
    <mergeCell ref="A692:B692"/>
    <mergeCell ref="C692:D692"/>
    <mergeCell ref="E692:I692"/>
    <mergeCell ref="J692:O692"/>
    <mergeCell ref="P692:X692"/>
    <mergeCell ref="Y692:AB692"/>
    <mergeCell ref="AC692:AG692"/>
    <mergeCell ref="AH692:AK692"/>
    <mergeCell ref="AL692:AO692"/>
    <mergeCell ref="AP692:AX692"/>
    <mergeCell ref="A693:B693"/>
    <mergeCell ref="C693:D693"/>
    <mergeCell ref="E693:I693"/>
    <mergeCell ref="J693:O693"/>
    <mergeCell ref="P693:X693"/>
    <mergeCell ref="Y693:AB693"/>
    <mergeCell ref="AC693:AG693"/>
    <mergeCell ref="AH693:AK693"/>
    <mergeCell ref="AL693:AO693"/>
    <mergeCell ref="AP693:AX693"/>
    <mergeCell ref="A694:B694"/>
    <mergeCell ref="C694:D694"/>
    <mergeCell ref="E694:I694"/>
    <mergeCell ref="J694:O694"/>
    <mergeCell ref="P694:X694"/>
    <mergeCell ref="Y694:AB694"/>
    <mergeCell ref="AC694:AG694"/>
    <mergeCell ref="AH694:AK694"/>
    <mergeCell ref="AL694:AO694"/>
    <mergeCell ref="AP694:AX694"/>
    <mergeCell ref="A695:B695"/>
    <mergeCell ref="C695:D695"/>
    <mergeCell ref="E695:I695"/>
    <mergeCell ref="J695:O695"/>
    <mergeCell ref="P695:X695"/>
    <mergeCell ref="Y695:AB695"/>
    <mergeCell ref="AC695:AG695"/>
    <mergeCell ref="AH695:AK695"/>
    <mergeCell ref="AL695:AO695"/>
    <mergeCell ref="AP695:AX695"/>
    <mergeCell ref="A696:B696"/>
    <mergeCell ref="C696:D696"/>
    <mergeCell ref="E696:I696"/>
    <mergeCell ref="J696:O696"/>
    <mergeCell ref="P696:X696"/>
    <mergeCell ref="Y696:AB696"/>
    <mergeCell ref="AC696:AG696"/>
    <mergeCell ref="AH696:AK696"/>
    <mergeCell ref="AL696:AO696"/>
    <mergeCell ref="AP696:AX696"/>
    <mergeCell ref="A697:B697"/>
    <mergeCell ref="C697:D697"/>
    <mergeCell ref="E697:I697"/>
    <mergeCell ref="J697:O697"/>
    <mergeCell ref="P697:X697"/>
    <mergeCell ref="Y697:AB697"/>
    <mergeCell ref="AC697:AG697"/>
    <mergeCell ref="AH697:AK697"/>
    <mergeCell ref="AL697:AO697"/>
    <mergeCell ref="AP697:AX697"/>
    <mergeCell ref="A698:B698"/>
    <mergeCell ref="C698:D698"/>
    <mergeCell ref="E698:I698"/>
    <mergeCell ref="J698:O698"/>
    <mergeCell ref="P698:X698"/>
    <mergeCell ref="Y698:AB698"/>
    <mergeCell ref="AC698:AG698"/>
    <mergeCell ref="AH698:AK698"/>
    <mergeCell ref="AL698:AO698"/>
    <mergeCell ref="AP698:AX698"/>
    <mergeCell ref="A699:B699"/>
    <mergeCell ref="C699:D699"/>
    <mergeCell ref="E699:I699"/>
    <mergeCell ref="J699:O699"/>
    <mergeCell ref="P699:X699"/>
    <mergeCell ref="Y699:AB699"/>
    <mergeCell ref="AC699:AG699"/>
    <mergeCell ref="AH699:AK699"/>
    <mergeCell ref="AL699:AO699"/>
    <mergeCell ref="AP699:AX699"/>
    <mergeCell ref="A700:B700"/>
    <mergeCell ref="C700:D700"/>
    <mergeCell ref="E700:I700"/>
    <mergeCell ref="J700:O700"/>
    <mergeCell ref="P700:X700"/>
    <mergeCell ref="Y700:AB700"/>
    <mergeCell ref="AC700:AG700"/>
    <mergeCell ref="AH700:AK700"/>
    <mergeCell ref="AL700:AO700"/>
    <mergeCell ref="AP700:AX700"/>
    <mergeCell ref="A701:B701"/>
    <mergeCell ref="C701:D701"/>
    <mergeCell ref="E701:I701"/>
    <mergeCell ref="J701:O701"/>
    <mergeCell ref="P701:X701"/>
    <mergeCell ref="Y701:AB701"/>
    <mergeCell ref="AC701:AG701"/>
    <mergeCell ref="AH701:AK701"/>
    <mergeCell ref="AL701:AO701"/>
    <mergeCell ref="AP701:AX701"/>
    <mergeCell ref="A702:B702"/>
    <mergeCell ref="C702:D702"/>
    <mergeCell ref="E702:I702"/>
    <mergeCell ref="J702:O702"/>
    <mergeCell ref="P702:X702"/>
    <mergeCell ref="Y702:AB702"/>
    <mergeCell ref="AC702:AG702"/>
    <mergeCell ref="AH702:AK702"/>
    <mergeCell ref="AL702:AO702"/>
    <mergeCell ref="AP702:AX702"/>
    <mergeCell ref="A703:B703"/>
    <mergeCell ref="C703:D703"/>
    <mergeCell ref="E703:I703"/>
    <mergeCell ref="J703:O703"/>
    <mergeCell ref="P703:X703"/>
    <mergeCell ref="Y703:AB703"/>
    <mergeCell ref="AC703:AG703"/>
    <mergeCell ref="AH703:AK703"/>
    <mergeCell ref="AL703:AO703"/>
    <mergeCell ref="AP703:AX703"/>
    <mergeCell ref="A706:B706"/>
    <mergeCell ref="C706:D706"/>
    <mergeCell ref="E706:I706"/>
    <mergeCell ref="J706:O706"/>
    <mergeCell ref="P706:X706"/>
    <mergeCell ref="Y706:AB706"/>
    <mergeCell ref="AC706:AG706"/>
    <mergeCell ref="AH706:AK706"/>
    <mergeCell ref="AL706:AO706"/>
    <mergeCell ref="AP706:AX706"/>
    <mergeCell ref="A704:B704"/>
    <mergeCell ref="C704:D704"/>
    <mergeCell ref="E704:I704"/>
    <mergeCell ref="J704:O704"/>
    <mergeCell ref="P704:X704"/>
    <mergeCell ref="Y704:AB704"/>
    <mergeCell ref="AC704:AG704"/>
    <mergeCell ref="AH704:AK704"/>
    <mergeCell ref="AL704:AO704"/>
    <mergeCell ref="AP704:AX704"/>
    <mergeCell ref="A705:B705"/>
    <mergeCell ref="C705:D705"/>
    <mergeCell ref="E705:I705"/>
    <mergeCell ref="J705:O705"/>
    <mergeCell ref="P705:X705"/>
    <mergeCell ref="Y705:AB705"/>
    <mergeCell ref="AC705:AG705"/>
    <mergeCell ref="AH705:AK705"/>
    <mergeCell ref="AL705:AO705"/>
    <mergeCell ref="AP705:AX705"/>
  </mergeCells>
  <phoneticPr fontId="6"/>
  <conditionalFormatting sqref="P15:AQ15">
    <cfRule type="expression" dxfId="1319" priority="2925">
      <formula>IF(RIGHT(TEXT(P15,"0.#"),1)=".",FALSE,TRUE)</formula>
    </cfRule>
    <cfRule type="expression" dxfId="1318" priority="2926">
      <formula>IF(RIGHT(TEXT(P15,"0.#"),1)=".",TRUE,FALSE)</formula>
    </cfRule>
  </conditionalFormatting>
  <conditionalFormatting sqref="P19:AX19">
    <cfRule type="expression" dxfId="1317" priority="2923">
      <formula>IF(RIGHT(TEXT(P19,"0.#"),1)=".",FALSE,TRUE)</formula>
    </cfRule>
    <cfRule type="expression" dxfId="1316" priority="2924">
      <formula>IF(RIGHT(TEXT(P19,"0.#"),1)=".",TRUE,FALSE)</formula>
    </cfRule>
  </conditionalFormatting>
  <conditionalFormatting sqref="Y392 Y379">
    <cfRule type="expression" dxfId="1315" priority="2901">
      <formula>IF(RIGHT(TEXT(Y379,"0.#"),1)=".",FALSE,TRUE)</formula>
    </cfRule>
    <cfRule type="expression" dxfId="1314" priority="2902">
      <formula>IF(RIGHT(TEXT(Y379,"0.#"),1)=".",TRUE,FALSE)</formula>
    </cfRule>
  </conditionalFormatting>
  <conditionalFormatting sqref="Y366">
    <cfRule type="expression" dxfId="1313" priority="2919">
      <formula>IF(RIGHT(TEXT(Y366,"0.#"),1)=".",FALSE,TRUE)</formula>
    </cfRule>
    <cfRule type="expression" dxfId="1312" priority="2920">
      <formula>IF(RIGHT(TEXT(Y366,"0.#"),1)=".",TRUE,FALSE)</formula>
    </cfRule>
  </conditionalFormatting>
  <conditionalFormatting sqref="AQ35">
    <cfRule type="expression" dxfId="1311" priority="2881">
      <formula>IF(RIGHT(TEXT(AQ35,"0.#"),1)=".",FALSE,TRUE)</formula>
    </cfRule>
    <cfRule type="expression" dxfId="1310" priority="2882">
      <formula>IF(RIGHT(TEXT(AQ35,"0.#"),1)=".",TRUE,FALSE)</formula>
    </cfRule>
  </conditionalFormatting>
  <conditionalFormatting sqref="P17:AQ18 P16:AX16 P14:AX14">
    <cfRule type="expression" dxfId="1309" priority="2917">
      <formula>IF(RIGHT(TEXT(P14,"0.#"),1)=".",FALSE,TRUE)</formula>
    </cfRule>
    <cfRule type="expression" dxfId="1308" priority="2918">
      <formula>IF(RIGHT(TEXT(P14,"0.#"),1)=".",TRUE,FALSE)</formula>
    </cfRule>
  </conditionalFormatting>
  <conditionalFormatting sqref="P20:AJ20">
    <cfRule type="expression" dxfId="1307" priority="2915">
      <formula>IF(RIGHT(TEXT(P20,"0.#"),1)=".",FALSE,TRUE)</formula>
    </cfRule>
    <cfRule type="expression" dxfId="1306" priority="2916">
      <formula>IF(RIGHT(TEXT(P20,"0.#"),1)=".",TRUE,FALSE)</formula>
    </cfRule>
  </conditionalFormatting>
  <conditionalFormatting sqref="AE34 AQ34">
    <cfRule type="expression" dxfId="1305" priority="2913">
      <formula>IF(RIGHT(TEXT(AE34,"0.#"),1)=".",FALSE,TRUE)</formula>
    </cfRule>
    <cfRule type="expression" dxfId="1304" priority="2914">
      <formula>IF(RIGHT(TEXT(AE34,"0.#"),1)=".",TRUE,FALSE)</formula>
    </cfRule>
  </conditionalFormatting>
  <conditionalFormatting sqref="AE35">
    <cfRule type="expression" dxfId="1303" priority="2887">
      <formula>IF(RIGHT(TEXT(AE35,"0.#"),1)=".",FALSE,TRUE)</formula>
    </cfRule>
    <cfRule type="expression" dxfId="1302" priority="2888">
      <formula>IF(RIGHT(TEXT(AE35,"0.#"),1)=".",TRUE,FALSE)</formula>
    </cfRule>
  </conditionalFormatting>
  <conditionalFormatting sqref="AM34">
    <cfRule type="expression" dxfId="1301" priority="2889">
      <formula>IF(RIGHT(TEXT(AM34,"0.#"),1)=".",FALSE,TRUE)</formula>
    </cfRule>
    <cfRule type="expression" dxfId="1300" priority="2890">
      <formula>IF(RIGHT(TEXT(AM34,"0.#"),1)=".",TRUE,FALSE)</formula>
    </cfRule>
  </conditionalFormatting>
  <conditionalFormatting sqref="AU366">
    <cfRule type="expression" dxfId="1299" priority="2907">
      <formula>IF(RIGHT(TEXT(AU366,"0.#"),1)=".",FALSE,TRUE)</formula>
    </cfRule>
    <cfRule type="expression" dxfId="1298" priority="2908">
      <formula>IF(RIGHT(TEXT(AU366,"0.#"),1)=".",TRUE,FALSE)</formula>
    </cfRule>
  </conditionalFormatting>
  <conditionalFormatting sqref="AU392 AU379">
    <cfRule type="expression" dxfId="1297" priority="2895">
      <formula>IF(RIGHT(TEXT(AU379,"0.#"),1)=".",FALSE,TRUE)</formula>
    </cfRule>
    <cfRule type="expression" dxfId="1296" priority="2896">
      <formula>IF(RIGHT(TEXT(AU379,"0.#"),1)=".",TRUE,FALSE)</formula>
    </cfRule>
  </conditionalFormatting>
  <conditionalFormatting sqref="AI35">
    <cfRule type="expression" dxfId="1295" priority="2885">
      <formula>IF(RIGHT(TEXT(AI35,"0.#"),1)=".",FALSE,TRUE)</formula>
    </cfRule>
    <cfRule type="expression" dxfId="1294" priority="2886">
      <formula>IF(RIGHT(TEXT(AI35,"0.#"),1)=".",TRUE,FALSE)</formula>
    </cfRule>
  </conditionalFormatting>
  <conditionalFormatting sqref="AI34">
    <cfRule type="expression" dxfId="1293" priority="2891">
      <formula>IF(RIGHT(TEXT(AI34,"0.#"),1)=".",FALSE,TRUE)</formula>
    </cfRule>
    <cfRule type="expression" dxfId="1292" priority="2892">
      <formula>IF(RIGHT(TEXT(AI34,"0.#"),1)=".",TRUE,FALSE)</formula>
    </cfRule>
  </conditionalFormatting>
  <conditionalFormatting sqref="AM35">
    <cfRule type="expression" dxfId="1291" priority="2883">
      <formula>IF(RIGHT(TEXT(AM35,"0.#"),1)=".",FALSE,TRUE)</formula>
    </cfRule>
    <cfRule type="expression" dxfId="1290" priority="2884">
      <formula>IF(RIGHT(TEXT(AM35,"0.#"),1)=".",TRUE,FALSE)</formula>
    </cfRule>
  </conditionalFormatting>
  <conditionalFormatting sqref="AU35">
    <cfRule type="expression" dxfId="1289" priority="2697">
      <formula>IF(RIGHT(TEXT(AU35,"0.#"),1)=".",FALSE,TRUE)</formula>
    </cfRule>
    <cfRule type="expression" dxfId="1288" priority="2698">
      <formula>IF(RIGHT(TEXT(AU35,"0.#"),1)=".",TRUE,FALSE)</formula>
    </cfRule>
  </conditionalFormatting>
  <conditionalFormatting sqref="AU34">
    <cfRule type="expression" dxfId="1287" priority="2699">
      <formula>IF(RIGHT(TEXT(AU34,"0.#"),1)=".",FALSE,TRUE)</formula>
    </cfRule>
    <cfRule type="expression" dxfId="1286" priority="2700">
      <formula>IF(RIGHT(TEXT(AU34,"0.#"),1)=".",TRUE,FALSE)</formula>
    </cfRule>
  </conditionalFormatting>
  <conditionalFormatting sqref="P30:AC30">
    <cfRule type="expression" dxfId="1285" priority="2695">
      <formula>IF(RIGHT(TEXT(P30,"0.#"),1)=".",FALSE,TRUE)</formula>
    </cfRule>
    <cfRule type="expression" dxfId="1284" priority="2696">
      <formula>IF(RIGHT(TEXT(P30,"0.#"),1)=".",TRUE,FALSE)</formula>
    </cfRule>
  </conditionalFormatting>
  <conditionalFormatting sqref="AQ37:AQ39">
    <cfRule type="expression" dxfId="1283" priority="2555">
      <formula>IF(RIGHT(TEXT(AQ37,"0.#"),1)=".",FALSE,TRUE)</formula>
    </cfRule>
    <cfRule type="expression" dxfId="1282" priority="2556">
      <formula>IF(RIGHT(TEXT(AQ37,"0.#"),1)=".",TRUE,FALSE)</formula>
    </cfRule>
  </conditionalFormatting>
  <conditionalFormatting sqref="AE37">
    <cfRule type="expression" dxfId="1281" priority="2565">
      <formula>IF(RIGHT(TEXT(AE37,"0.#"),1)=".",FALSE,TRUE)</formula>
    </cfRule>
    <cfRule type="expression" dxfId="1280" priority="2566">
      <formula>IF(RIGHT(TEXT(AE37,"0.#"),1)=".",TRUE,FALSE)</formula>
    </cfRule>
  </conditionalFormatting>
  <conditionalFormatting sqref="AI37">
    <cfRule type="expression" dxfId="1279" priority="2563">
      <formula>IF(RIGHT(TEXT(AI37,"0.#"),1)=".",FALSE,TRUE)</formula>
    </cfRule>
    <cfRule type="expression" dxfId="1278" priority="2564">
      <formula>IF(RIGHT(TEXT(AI37,"0.#"),1)=".",TRUE,FALSE)</formula>
    </cfRule>
  </conditionalFormatting>
  <conditionalFormatting sqref="AM37">
    <cfRule type="expression" dxfId="1277" priority="2561">
      <formula>IF(RIGHT(TEXT(AM37,"0.#"),1)=".",FALSE,TRUE)</formula>
    </cfRule>
    <cfRule type="expression" dxfId="1276" priority="2562">
      <formula>IF(RIGHT(TEXT(AM37,"0.#"),1)=".",TRUE,FALSE)</formula>
    </cfRule>
  </conditionalFormatting>
  <conditionalFormatting sqref="AE38:AE39 AM38:AM39">
    <cfRule type="expression" dxfId="1275" priority="2559">
      <formula>IF(RIGHT(TEXT(AE38,"0.#"),1)=".",FALSE,TRUE)</formula>
    </cfRule>
    <cfRule type="expression" dxfId="1274" priority="2560">
      <formula>IF(RIGHT(TEXT(AE38,"0.#"),1)=".",TRUE,FALSE)</formula>
    </cfRule>
  </conditionalFormatting>
  <conditionalFormatting sqref="AI38:AI39">
    <cfRule type="expression" dxfId="1273" priority="2557">
      <formula>IF(RIGHT(TEXT(AI38,"0.#"),1)=".",FALSE,TRUE)</formula>
    </cfRule>
    <cfRule type="expression" dxfId="1272" priority="2558">
      <formula>IF(RIGHT(TEXT(AI38,"0.#"),1)=".",TRUE,FALSE)</formula>
    </cfRule>
  </conditionalFormatting>
  <conditionalFormatting sqref="AQ47">
    <cfRule type="expression" dxfId="1271" priority="2009">
      <formula>IF(RIGHT(TEXT(AQ47,"0.#"),1)=".",FALSE,TRUE)</formula>
    </cfRule>
    <cfRule type="expression" dxfId="1270" priority="2010">
      <formula>IF(RIGHT(TEXT(AQ47,"0.#"),1)=".",TRUE,FALSE)</formula>
    </cfRule>
  </conditionalFormatting>
  <conditionalFormatting sqref="AE47 AM47">
    <cfRule type="expression" dxfId="1269" priority="2013">
      <formula>IF(RIGHT(TEXT(AE47,"0.#"),1)=".",FALSE,TRUE)</formula>
    </cfRule>
    <cfRule type="expression" dxfId="1268" priority="2014">
      <formula>IF(RIGHT(TEXT(AE47,"0.#"),1)=".",TRUE,FALSE)</formula>
    </cfRule>
  </conditionalFormatting>
  <conditionalFormatting sqref="AI47">
    <cfRule type="expression" dxfId="1267" priority="2011">
      <formula>IF(RIGHT(TEXT(AI47,"0.#"),1)=".",FALSE,TRUE)</formula>
    </cfRule>
    <cfRule type="expression" dxfId="1266" priority="2012">
      <formula>IF(RIGHT(TEXT(AI47,"0.#"),1)=".",TRUE,FALSE)</formula>
    </cfRule>
  </conditionalFormatting>
  <conditionalFormatting sqref="AE78 AQ78 AU78">
    <cfRule type="expression" dxfId="1265" priority="1189">
      <formula>IF(RIGHT(TEXT(AE78,"0.#"),1)=".",FALSE,TRUE)</formula>
    </cfRule>
    <cfRule type="expression" dxfId="1264" priority="1190">
      <formula>IF(RIGHT(TEXT(AE78,"0.#"),1)=".",TRUE,FALSE)</formula>
    </cfRule>
  </conditionalFormatting>
  <conditionalFormatting sqref="AI78">
    <cfRule type="expression" dxfId="1263" priority="1187">
      <formula>IF(RIGHT(TEXT(AI78,"0.#"),1)=".",FALSE,TRUE)</formula>
    </cfRule>
    <cfRule type="expression" dxfId="1262" priority="1188">
      <formula>IF(RIGHT(TEXT(AI78,"0.#"),1)=".",TRUE,FALSE)</formula>
    </cfRule>
  </conditionalFormatting>
  <conditionalFormatting sqref="AM78">
    <cfRule type="expression" dxfId="1261" priority="1185">
      <formula>IF(RIGHT(TEXT(AM78,"0.#"),1)=".",FALSE,TRUE)</formula>
    </cfRule>
    <cfRule type="expression" dxfId="1260" priority="1186">
      <formula>IF(RIGHT(TEXT(AM78,"0.#"),1)=".",TRUE,FALSE)</formula>
    </cfRule>
  </conditionalFormatting>
  <conditionalFormatting sqref="AE79">
    <cfRule type="expression" dxfId="1259" priority="1183">
      <formula>IF(RIGHT(TEXT(AE79,"0.#"),1)=".",FALSE,TRUE)</formula>
    </cfRule>
    <cfRule type="expression" dxfId="1258" priority="1184">
      <formula>IF(RIGHT(TEXT(AE79,"0.#"),1)=".",TRUE,FALSE)</formula>
    </cfRule>
  </conditionalFormatting>
  <conditionalFormatting sqref="AI79">
    <cfRule type="expression" dxfId="1257" priority="1181">
      <formula>IF(RIGHT(TEXT(AI79,"0.#"),1)=".",FALSE,TRUE)</formula>
    </cfRule>
    <cfRule type="expression" dxfId="1256" priority="1182">
      <formula>IF(RIGHT(TEXT(AI79,"0.#"),1)=".",TRUE,FALSE)</formula>
    </cfRule>
  </conditionalFormatting>
  <conditionalFormatting sqref="AM79">
    <cfRule type="expression" dxfId="1255" priority="1179">
      <formula>IF(RIGHT(TEXT(AM79,"0.#"),1)=".",FALSE,TRUE)</formula>
    </cfRule>
    <cfRule type="expression" dxfId="1254" priority="1180">
      <formula>IF(RIGHT(TEXT(AM79,"0.#"),1)=".",TRUE,FALSE)</formula>
    </cfRule>
  </conditionalFormatting>
  <conditionalFormatting sqref="AQ79">
    <cfRule type="expression" dxfId="1253" priority="1177">
      <formula>IF(RIGHT(TEXT(AQ79,"0.#"),1)=".",FALSE,TRUE)</formula>
    </cfRule>
    <cfRule type="expression" dxfId="1252" priority="1178">
      <formula>IF(RIGHT(TEXT(AQ79,"0.#"),1)=".",TRUE,FALSE)</formula>
    </cfRule>
  </conditionalFormatting>
  <conditionalFormatting sqref="AU79">
    <cfRule type="expression" dxfId="1251" priority="1173">
      <formula>IF(RIGHT(TEXT(AU79,"0.#"),1)=".",FALSE,TRUE)</formula>
    </cfRule>
    <cfRule type="expression" dxfId="1250" priority="1174">
      <formula>IF(RIGHT(TEXT(AU79,"0.#"),1)=".",TRUE,FALSE)</formula>
    </cfRule>
  </conditionalFormatting>
  <conditionalFormatting sqref="AQ83">
    <cfRule type="expression" dxfId="1249" priority="1139">
      <formula>IF(RIGHT(TEXT(AQ83,"0.#"),1)=".",FALSE,TRUE)</formula>
    </cfRule>
    <cfRule type="expression" dxfId="1248" priority="1140">
      <formula>IF(RIGHT(TEXT(AQ83,"0.#"),1)=".",TRUE,FALSE)</formula>
    </cfRule>
  </conditionalFormatting>
  <conditionalFormatting sqref="AE81 AQ81:AQ82">
    <cfRule type="expression" dxfId="1247" priority="1149">
      <formula>IF(RIGHT(TEXT(AE81,"0.#"),1)=".",FALSE,TRUE)</formula>
    </cfRule>
    <cfRule type="expression" dxfId="1246" priority="1150">
      <formula>IF(RIGHT(TEXT(AE81,"0.#"),1)=".",TRUE,FALSE)</formula>
    </cfRule>
  </conditionalFormatting>
  <conditionalFormatting sqref="AI81">
    <cfRule type="expression" dxfId="1245" priority="1147">
      <formula>IF(RIGHT(TEXT(AI81,"0.#"),1)=".",FALSE,TRUE)</formula>
    </cfRule>
    <cfRule type="expression" dxfId="1244" priority="1148">
      <formula>IF(RIGHT(TEXT(AI81,"0.#"),1)=".",TRUE,FALSE)</formula>
    </cfRule>
  </conditionalFormatting>
  <conditionalFormatting sqref="AM81">
    <cfRule type="expression" dxfId="1243" priority="1145">
      <formula>IF(RIGHT(TEXT(AM81,"0.#"),1)=".",FALSE,TRUE)</formula>
    </cfRule>
    <cfRule type="expression" dxfId="1242" priority="1146">
      <formula>IF(RIGHT(TEXT(AM81,"0.#"),1)=".",TRUE,FALSE)</formula>
    </cfRule>
  </conditionalFormatting>
  <conditionalFormatting sqref="AE82:AE83 AM82:AM83">
    <cfRule type="expression" dxfId="1241" priority="1143">
      <formula>IF(RIGHT(TEXT(AE82,"0.#"),1)=".",FALSE,TRUE)</formula>
    </cfRule>
    <cfRule type="expression" dxfId="1240" priority="1144">
      <formula>IF(RIGHT(TEXT(AE82,"0.#"),1)=".",TRUE,FALSE)</formula>
    </cfRule>
  </conditionalFormatting>
  <conditionalFormatting sqref="AI82:AI83">
    <cfRule type="expression" dxfId="1239" priority="1141">
      <formula>IF(RIGHT(TEXT(AI82,"0.#"),1)=".",FALSE,TRUE)</formula>
    </cfRule>
    <cfRule type="expression" dxfId="1238" priority="1142">
      <formula>IF(RIGHT(TEXT(AI82,"0.#"),1)=".",TRUE,FALSE)</formula>
    </cfRule>
  </conditionalFormatting>
  <conditionalFormatting sqref="AQ91">
    <cfRule type="expression" dxfId="1237" priority="1133">
      <formula>IF(RIGHT(TEXT(AQ91,"0.#"),1)=".",FALSE,TRUE)</formula>
    </cfRule>
    <cfRule type="expression" dxfId="1236" priority="1134">
      <formula>IF(RIGHT(TEXT(AQ91,"0.#"),1)=".",TRUE,FALSE)</formula>
    </cfRule>
  </conditionalFormatting>
  <conditionalFormatting sqref="AE91 AM91">
    <cfRule type="expression" dxfId="1235" priority="1137">
      <formula>IF(RIGHT(TEXT(AE91,"0.#"),1)=".",FALSE,TRUE)</formula>
    </cfRule>
    <cfRule type="expression" dxfId="1234" priority="1138">
      <formula>IF(RIGHT(TEXT(AE91,"0.#"),1)=".",TRUE,FALSE)</formula>
    </cfRule>
  </conditionalFormatting>
  <conditionalFormatting sqref="AI91">
    <cfRule type="expression" dxfId="1233" priority="1135">
      <formula>IF(RIGHT(TEXT(AI91,"0.#"),1)=".",FALSE,TRUE)</formula>
    </cfRule>
    <cfRule type="expression" dxfId="1232" priority="1136">
      <formula>IF(RIGHT(TEXT(AI91,"0.#"),1)=".",TRUE,FALSE)</formula>
    </cfRule>
  </conditionalFormatting>
  <conditionalFormatting sqref="AI94">
    <cfRule type="expression" dxfId="1231" priority="1121">
      <formula>IF(RIGHT(TEXT(AI94,"0.#"),1)=".",FALSE,TRUE)</formula>
    </cfRule>
    <cfRule type="expression" dxfId="1230" priority="1122">
      <formula>IF(RIGHT(TEXT(AI94,"0.#"),1)=".",TRUE,FALSE)</formula>
    </cfRule>
  </conditionalFormatting>
  <conditionalFormatting sqref="AU94:AU96">
    <cfRule type="expression" dxfId="1229" priority="1111">
      <formula>IF(RIGHT(TEXT(AU94,"0.#"),1)=".",FALSE,TRUE)</formula>
    </cfRule>
    <cfRule type="expression" dxfId="1228" priority="1112">
      <formula>IF(RIGHT(TEXT(AU94,"0.#"),1)=".",TRUE,FALSE)</formula>
    </cfRule>
  </conditionalFormatting>
  <conditionalFormatting sqref="AM94">
    <cfRule type="expression" dxfId="1227" priority="1119">
      <formula>IF(RIGHT(TEXT(AM94,"0.#"),1)=".",FALSE,TRUE)</formula>
    </cfRule>
    <cfRule type="expression" dxfId="1226" priority="1120">
      <formula>IF(RIGHT(TEXT(AM94,"0.#"),1)=".",TRUE,FALSE)</formula>
    </cfRule>
  </conditionalFormatting>
  <conditionalFormatting sqref="AQ94:AQ96">
    <cfRule type="expression" dxfId="1225" priority="1113">
      <formula>IF(RIGHT(TEXT(AQ94,"0.#"),1)=".",FALSE,TRUE)</formula>
    </cfRule>
    <cfRule type="expression" dxfId="1224" priority="1114">
      <formula>IF(RIGHT(TEXT(AQ94,"0.#"),1)=".",TRUE,FALSE)</formula>
    </cfRule>
  </conditionalFormatting>
  <conditionalFormatting sqref="AE122 AQ122:AQ123">
    <cfRule type="expression" dxfId="1223" priority="1109">
      <formula>IF(RIGHT(TEXT(AE122,"0.#"),1)=".",FALSE,TRUE)</formula>
    </cfRule>
    <cfRule type="expression" dxfId="1222" priority="1110">
      <formula>IF(RIGHT(TEXT(AE122,"0.#"),1)=".",TRUE,FALSE)</formula>
    </cfRule>
  </conditionalFormatting>
  <conditionalFormatting sqref="AI122">
    <cfRule type="expression" dxfId="1221" priority="1107">
      <formula>IF(RIGHT(TEXT(AI122,"0.#"),1)=".",FALSE,TRUE)</formula>
    </cfRule>
    <cfRule type="expression" dxfId="1220" priority="1108">
      <formula>IF(RIGHT(TEXT(AI122,"0.#"),1)=".",TRUE,FALSE)</formula>
    </cfRule>
  </conditionalFormatting>
  <conditionalFormatting sqref="AM122">
    <cfRule type="expression" dxfId="1219" priority="1105">
      <formula>IF(RIGHT(TEXT(AM122,"0.#"),1)=".",FALSE,TRUE)</formula>
    </cfRule>
    <cfRule type="expression" dxfId="1218" priority="1106">
      <formula>IF(RIGHT(TEXT(AM122,"0.#"),1)=".",TRUE,FALSE)</formula>
    </cfRule>
  </conditionalFormatting>
  <conditionalFormatting sqref="AE123">
    <cfRule type="expression" dxfId="1217" priority="1103">
      <formula>IF(RIGHT(TEXT(AE123,"0.#"),1)=".",FALSE,TRUE)</formula>
    </cfRule>
    <cfRule type="expression" dxfId="1216" priority="1104">
      <formula>IF(RIGHT(TEXT(AE123,"0.#"),1)=".",TRUE,FALSE)</formula>
    </cfRule>
  </conditionalFormatting>
  <conditionalFormatting sqref="AI123">
    <cfRule type="expression" dxfId="1215" priority="1101">
      <formula>IF(RIGHT(TEXT(AI123,"0.#"),1)=".",FALSE,TRUE)</formula>
    </cfRule>
    <cfRule type="expression" dxfId="1214" priority="1102">
      <formula>IF(RIGHT(TEXT(AI123,"0.#"),1)=".",TRUE,FALSE)</formula>
    </cfRule>
  </conditionalFormatting>
  <conditionalFormatting sqref="AM123">
    <cfRule type="expression" dxfId="1213" priority="1099">
      <formula>IF(RIGHT(TEXT(AM123,"0.#"),1)=".",FALSE,TRUE)</formula>
    </cfRule>
    <cfRule type="expression" dxfId="1212" priority="1100">
      <formula>IF(RIGHT(TEXT(AM123,"0.#"),1)=".",TRUE,FALSE)</formula>
    </cfRule>
  </conditionalFormatting>
  <conditionalFormatting sqref="AU123">
    <cfRule type="expression" dxfId="1211" priority="1093">
      <formula>IF(RIGHT(TEXT(AU123,"0.#"),1)=".",FALSE,TRUE)</formula>
    </cfRule>
    <cfRule type="expression" dxfId="1210" priority="1094">
      <formula>IF(RIGHT(TEXT(AU123,"0.#"),1)=".",TRUE,FALSE)</formula>
    </cfRule>
  </conditionalFormatting>
  <conditionalFormatting sqref="AU122">
    <cfRule type="expression" dxfId="1209" priority="1095">
      <formula>IF(RIGHT(TEXT(AU122,"0.#"),1)=".",FALSE,TRUE)</formula>
    </cfRule>
    <cfRule type="expression" dxfId="1208" priority="1096">
      <formula>IF(RIGHT(TEXT(AU122,"0.#"),1)=".",TRUE,FALSE)</formula>
    </cfRule>
  </conditionalFormatting>
  <conditionalFormatting sqref="AU130:AU132">
    <cfRule type="expression" dxfId="1207" priority="1071">
      <formula>IF(RIGHT(TEXT(AU130,"0.#"),1)=".",FALSE,TRUE)</formula>
    </cfRule>
    <cfRule type="expression" dxfId="1206" priority="1072">
      <formula>IF(RIGHT(TEXT(AU130,"0.#"),1)=".",TRUE,FALSE)</formula>
    </cfRule>
  </conditionalFormatting>
  <conditionalFormatting sqref="AQ126:AQ127">
    <cfRule type="expression" dxfId="1205" priority="1059">
      <formula>IF(RIGHT(TEXT(AQ126,"0.#"),1)=".",FALSE,TRUE)</formula>
    </cfRule>
    <cfRule type="expression" dxfId="1204" priority="1060">
      <formula>IF(RIGHT(TEXT(AQ126,"0.#"),1)=".",TRUE,FALSE)</formula>
    </cfRule>
  </conditionalFormatting>
  <conditionalFormatting sqref="AQ125">
    <cfRule type="expression" dxfId="1203" priority="1069">
      <formula>IF(RIGHT(TEXT(AQ125,"0.#"),1)=".",FALSE,TRUE)</formula>
    </cfRule>
    <cfRule type="expression" dxfId="1202" priority="1070">
      <formula>IF(RIGHT(TEXT(AQ125,"0.#"),1)=".",TRUE,FALSE)</formula>
    </cfRule>
  </conditionalFormatting>
  <conditionalFormatting sqref="AE127 AM127">
    <cfRule type="expression" dxfId="1201" priority="1063">
      <formula>IF(RIGHT(TEXT(AE127,"0.#"),1)=".",FALSE,TRUE)</formula>
    </cfRule>
    <cfRule type="expression" dxfId="1200" priority="1064">
      <formula>IF(RIGHT(TEXT(AE127,"0.#"),1)=".",TRUE,FALSE)</formula>
    </cfRule>
  </conditionalFormatting>
  <conditionalFormatting sqref="AI127">
    <cfRule type="expression" dxfId="1199" priority="1061">
      <formula>IF(RIGHT(TEXT(AI127,"0.#"),1)=".",FALSE,TRUE)</formula>
    </cfRule>
    <cfRule type="expression" dxfId="1198" priority="1062">
      <formula>IF(RIGHT(TEXT(AI127,"0.#"),1)=".",TRUE,FALSE)</formula>
    </cfRule>
  </conditionalFormatting>
  <conditionalFormatting sqref="AQ135">
    <cfRule type="expression" dxfId="1197" priority="1053">
      <formula>IF(RIGHT(TEXT(AQ135,"0.#"),1)=".",FALSE,TRUE)</formula>
    </cfRule>
    <cfRule type="expression" dxfId="1196" priority="1054">
      <formula>IF(RIGHT(TEXT(AQ135,"0.#"),1)=".",TRUE,FALSE)</formula>
    </cfRule>
  </conditionalFormatting>
  <conditionalFormatting sqref="AE135 AM135">
    <cfRule type="expression" dxfId="1195" priority="1057">
      <formula>IF(RIGHT(TEXT(AE135,"0.#"),1)=".",FALSE,TRUE)</formula>
    </cfRule>
    <cfRule type="expression" dxfId="1194" priority="1058">
      <formula>IF(RIGHT(TEXT(AE135,"0.#"),1)=".",TRUE,FALSE)</formula>
    </cfRule>
  </conditionalFormatting>
  <conditionalFormatting sqref="AI135">
    <cfRule type="expression" dxfId="1193" priority="1055">
      <formula>IF(RIGHT(TEXT(AI135,"0.#"),1)=".",FALSE,TRUE)</formula>
    </cfRule>
    <cfRule type="expression" dxfId="1192" priority="1056">
      <formula>IF(RIGHT(TEXT(AI135,"0.#"),1)=".",TRUE,FALSE)</formula>
    </cfRule>
  </conditionalFormatting>
  <conditionalFormatting sqref="AE138">
    <cfRule type="expression" dxfId="1191" priority="1051">
      <formula>IF(RIGHT(TEXT(AE138,"0.#"),1)=".",FALSE,TRUE)</formula>
    </cfRule>
    <cfRule type="expression" dxfId="1190" priority="1052">
      <formula>IF(RIGHT(TEXT(AE138,"0.#"),1)=".",TRUE,FALSE)</formula>
    </cfRule>
  </conditionalFormatting>
  <conditionalFormatting sqref="AE139">
    <cfRule type="expression" dxfId="1189" priority="1049">
      <formula>IF(RIGHT(TEXT(AE139,"0.#"),1)=".",FALSE,TRUE)</formula>
    </cfRule>
    <cfRule type="expression" dxfId="1188" priority="1050">
      <formula>IF(RIGHT(TEXT(AE139,"0.#"),1)=".",TRUE,FALSE)</formula>
    </cfRule>
  </conditionalFormatting>
  <conditionalFormatting sqref="AE140">
    <cfRule type="expression" dxfId="1187" priority="1047">
      <formula>IF(RIGHT(TEXT(AE140,"0.#"),1)=".",FALSE,TRUE)</formula>
    </cfRule>
    <cfRule type="expression" dxfId="1186" priority="1048">
      <formula>IF(RIGHT(TEXT(AE140,"0.#"),1)=".",TRUE,FALSE)</formula>
    </cfRule>
  </conditionalFormatting>
  <conditionalFormatting sqref="AI140">
    <cfRule type="expression" dxfId="1185" priority="1045">
      <formula>IF(RIGHT(TEXT(AI140,"0.#"),1)=".",FALSE,TRUE)</formula>
    </cfRule>
    <cfRule type="expression" dxfId="1184" priority="1046">
      <formula>IF(RIGHT(TEXT(AI140,"0.#"),1)=".",TRUE,FALSE)</formula>
    </cfRule>
  </conditionalFormatting>
  <conditionalFormatting sqref="AI139">
    <cfRule type="expression" dxfId="1183" priority="1043">
      <formula>IF(RIGHT(TEXT(AI139,"0.#"),1)=".",FALSE,TRUE)</formula>
    </cfRule>
    <cfRule type="expression" dxfId="1182" priority="1044">
      <formula>IF(RIGHT(TEXT(AI139,"0.#"),1)=".",TRUE,FALSE)</formula>
    </cfRule>
  </conditionalFormatting>
  <conditionalFormatting sqref="AI138">
    <cfRule type="expression" dxfId="1181" priority="1041">
      <formula>IF(RIGHT(TEXT(AI138,"0.#"),1)=".",FALSE,TRUE)</formula>
    </cfRule>
    <cfRule type="expression" dxfId="1180" priority="1042">
      <formula>IF(RIGHT(TEXT(AI138,"0.#"),1)=".",TRUE,FALSE)</formula>
    </cfRule>
  </conditionalFormatting>
  <conditionalFormatting sqref="AU138:AU140">
    <cfRule type="expression" dxfId="1179" priority="1031">
      <formula>IF(RIGHT(TEXT(AU138,"0.#"),1)=".",FALSE,TRUE)</formula>
    </cfRule>
    <cfRule type="expression" dxfId="1178" priority="1032">
      <formula>IF(RIGHT(TEXT(AU138,"0.#"),1)=".",TRUE,FALSE)</formula>
    </cfRule>
  </conditionalFormatting>
  <conditionalFormatting sqref="AM138 AQ138">
    <cfRule type="expression" dxfId="1177" priority="1039">
      <formula>IF(RIGHT(TEXT(AM138,"0.#"),1)=".",FALSE,TRUE)</formula>
    </cfRule>
    <cfRule type="expression" dxfId="1176" priority="1040">
      <formula>IF(RIGHT(TEXT(AM138,"0.#"),1)=".",TRUE,FALSE)</formula>
    </cfRule>
  </conditionalFormatting>
  <conditionalFormatting sqref="AM139 AQ139">
    <cfRule type="expression" dxfId="1175" priority="1037">
      <formula>IF(RIGHT(TEXT(AM139,"0.#"),1)=".",FALSE,TRUE)</formula>
    </cfRule>
    <cfRule type="expression" dxfId="1174" priority="1038">
      <formula>IF(RIGHT(TEXT(AM139,"0.#"),1)=".",TRUE,FALSE)</formula>
    </cfRule>
  </conditionalFormatting>
  <conditionalFormatting sqref="AM140 AQ140">
    <cfRule type="expression" dxfId="1173" priority="1035">
      <formula>IF(RIGHT(TEXT(AM140,"0.#"),1)=".",FALSE,TRUE)</formula>
    </cfRule>
    <cfRule type="expression" dxfId="1172" priority="1036">
      <formula>IF(RIGHT(TEXT(AM140,"0.#"),1)=".",TRUE,FALSE)</formula>
    </cfRule>
  </conditionalFormatting>
  <conditionalFormatting sqref="AU360">
    <cfRule type="expression" dxfId="1171" priority="851">
      <formula>IF(RIGHT(TEXT(AU360,"0.#"),1)=".",FALSE,TRUE)</formula>
    </cfRule>
    <cfRule type="expression" dxfId="1170" priority="852">
      <formula>IF(RIGHT(TEXT(AU360,"0.#"),1)=".",TRUE,FALSE)</formula>
    </cfRule>
  </conditionalFormatting>
  <conditionalFormatting sqref="Y369">
    <cfRule type="expression" dxfId="1169" priority="841">
      <formula>IF(RIGHT(TEXT(Y369,"0.#"),1)=".",FALSE,TRUE)</formula>
    </cfRule>
    <cfRule type="expression" dxfId="1168" priority="842">
      <formula>IF(RIGHT(TEXT(Y369,"0.#"),1)=".",TRUE,FALSE)</formula>
    </cfRule>
  </conditionalFormatting>
  <conditionalFormatting sqref="AU382">
    <cfRule type="expression" dxfId="1167" priority="833">
      <formula>IF(RIGHT(TEXT(AU382,"0.#"),1)=".",FALSE,TRUE)</formula>
    </cfRule>
    <cfRule type="expression" dxfId="1166" priority="834">
      <formula>IF(RIGHT(TEXT(AU382,"0.#"),1)=".",TRUE,FALSE)</formula>
    </cfRule>
  </conditionalFormatting>
  <conditionalFormatting sqref="Y356">
    <cfRule type="expression" dxfId="1165" priority="869">
      <formula>IF(RIGHT(TEXT(Y356,"0.#"),1)=".",FALSE,TRUE)</formula>
    </cfRule>
    <cfRule type="expression" dxfId="1164" priority="870">
      <formula>IF(RIGHT(TEXT(Y356,"0.#"),1)=".",TRUE,FALSE)</formula>
    </cfRule>
  </conditionalFormatting>
  <conditionalFormatting sqref="Y359">
    <cfRule type="expression" dxfId="1163" priority="867">
      <formula>IF(RIGHT(TEXT(Y359,"0.#"),1)=".",FALSE,TRUE)</formula>
    </cfRule>
    <cfRule type="expression" dxfId="1162" priority="868">
      <formula>IF(RIGHT(TEXT(Y359,"0.#"),1)=".",TRUE,FALSE)</formula>
    </cfRule>
  </conditionalFormatting>
  <conditionalFormatting sqref="AU360:AU361">
    <cfRule type="expression" dxfId="1161" priority="865">
      <formula>IF(RIGHT(TEXT(AU360,"0.#"),1)=".",FALSE,TRUE)</formula>
    </cfRule>
    <cfRule type="expression" dxfId="1160" priority="866">
      <formula>IF(RIGHT(TEXT(AU360,"0.#"),1)=".",TRUE,FALSE)</formula>
    </cfRule>
  </conditionalFormatting>
  <conditionalFormatting sqref="AU357">
    <cfRule type="expression" dxfId="1159" priority="863">
      <formula>IF(RIGHT(TEXT(AU357,"0.#"),1)=".",FALSE,TRUE)</formula>
    </cfRule>
    <cfRule type="expression" dxfId="1158" priority="864">
      <formula>IF(RIGHT(TEXT(AU357,"0.#"),1)=".",TRUE,FALSE)</formula>
    </cfRule>
  </conditionalFormatting>
  <conditionalFormatting sqref="AU356 AU358:AU359">
    <cfRule type="expression" dxfId="1157" priority="861">
      <formula>IF(RIGHT(TEXT(AU356,"0.#"),1)=".",FALSE,TRUE)</formula>
    </cfRule>
    <cfRule type="expression" dxfId="1156" priority="862">
      <formula>IF(RIGHT(TEXT(AU356,"0.#"),1)=".",TRUE,FALSE)</formula>
    </cfRule>
  </conditionalFormatting>
  <conditionalFormatting sqref="Y358">
    <cfRule type="expression" dxfId="1155" priority="859">
      <formula>IF(RIGHT(TEXT(Y358,"0.#"),1)=".",FALSE,TRUE)</formula>
    </cfRule>
    <cfRule type="expression" dxfId="1154" priority="860">
      <formula>IF(RIGHT(TEXT(Y358,"0.#"),1)=".",TRUE,FALSE)</formula>
    </cfRule>
  </conditionalFormatting>
  <conditionalFormatting sqref="Y357">
    <cfRule type="expression" dxfId="1153" priority="857">
      <formula>IF(RIGHT(TEXT(Y357,"0.#"),1)=".",FALSE,TRUE)</formula>
    </cfRule>
    <cfRule type="expression" dxfId="1152" priority="858">
      <formula>IF(RIGHT(TEXT(Y357,"0.#"),1)=".",TRUE,FALSE)</formula>
    </cfRule>
  </conditionalFormatting>
  <conditionalFormatting sqref="Y360">
    <cfRule type="expression" dxfId="1151" priority="855">
      <formula>IF(RIGHT(TEXT(Y360,"0.#"),1)=".",FALSE,TRUE)</formula>
    </cfRule>
    <cfRule type="expression" dxfId="1150" priority="856">
      <formula>IF(RIGHT(TEXT(Y360,"0.#"),1)=".",TRUE,FALSE)</formula>
    </cfRule>
  </conditionalFormatting>
  <conditionalFormatting sqref="Y361">
    <cfRule type="expression" dxfId="1149" priority="853">
      <formula>IF(RIGHT(TEXT(Y361,"0.#"),1)=".",FALSE,TRUE)</formula>
    </cfRule>
    <cfRule type="expression" dxfId="1148" priority="854">
      <formula>IF(RIGHT(TEXT(Y361,"0.#"),1)=".",TRUE,FALSE)</formula>
    </cfRule>
  </conditionalFormatting>
  <conditionalFormatting sqref="Y412">
    <cfRule type="expression" dxfId="1147" priority="827">
      <formula>IF(RIGHT(TEXT(Y412,"0.#"),1)=".",FALSE,TRUE)</formula>
    </cfRule>
    <cfRule type="expression" dxfId="1146" priority="828">
      <formula>IF(RIGHT(TEXT(Y412,"0.#"),1)=".",TRUE,FALSE)</formula>
    </cfRule>
  </conditionalFormatting>
  <conditionalFormatting sqref="Y371:Y373">
    <cfRule type="expression" dxfId="1145" priority="847">
      <formula>IF(RIGHT(TEXT(Y371,"0.#"),1)=".",FALSE,TRUE)</formula>
    </cfRule>
    <cfRule type="expression" dxfId="1144" priority="848">
      <formula>IF(RIGHT(TEXT(Y371,"0.#"),1)=".",TRUE,FALSE)</formula>
    </cfRule>
  </conditionalFormatting>
  <conditionalFormatting sqref="Y370">
    <cfRule type="expression" dxfId="1143" priority="849">
      <formula>IF(RIGHT(TEXT(Y370,"0.#"),1)=".",FALSE,TRUE)</formula>
    </cfRule>
    <cfRule type="expression" dxfId="1142" priority="850">
      <formula>IF(RIGHT(TEXT(Y370,"0.#"),1)=".",TRUE,FALSE)</formula>
    </cfRule>
  </conditionalFormatting>
  <conditionalFormatting sqref="AU370">
    <cfRule type="expression" dxfId="1141" priority="845">
      <formula>IF(RIGHT(TEXT(AU370,"0.#"),1)=".",FALSE,TRUE)</formula>
    </cfRule>
    <cfRule type="expression" dxfId="1140" priority="846">
      <formula>IF(RIGHT(TEXT(AU370,"0.#"),1)=".",TRUE,FALSE)</formula>
    </cfRule>
  </conditionalFormatting>
  <conditionalFormatting sqref="AU371:AU373 AU369">
    <cfRule type="expression" dxfId="1139" priority="843">
      <formula>IF(RIGHT(TEXT(AU369,"0.#"),1)=".",FALSE,TRUE)</formula>
    </cfRule>
    <cfRule type="expression" dxfId="1138" priority="844">
      <formula>IF(RIGHT(TEXT(AU369,"0.#"),1)=".",TRUE,FALSE)</formula>
    </cfRule>
  </conditionalFormatting>
  <conditionalFormatting sqref="Y382">
    <cfRule type="expression" dxfId="1137" priority="837">
      <formula>IF(RIGHT(TEXT(Y382,"0.#"),1)=".",FALSE,TRUE)</formula>
    </cfRule>
    <cfRule type="expression" dxfId="1136" priority="838">
      <formula>IF(RIGHT(TEXT(Y382,"0.#"),1)=".",TRUE,FALSE)</formula>
    </cfRule>
  </conditionalFormatting>
  <conditionalFormatting sqref="Y383">
    <cfRule type="expression" dxfId="1135" priority="839">
      <formula>IF(RIGHT(TEXT(Y383,"0.#"),1)=".",FALSE,TRUE)</formula>
    </cfRule>
    <cfRule type="expression" dxfId="1134" priority="840">
      <formula>IF(RIGHT(TEXT(Y383,"0.#"),1)=".",TRUE,FALSE)</formula>
    </cfRule>
  </conditionalFormatting>
  <conditionalFormatting sqref="AU383">
    <cfRule type="expression" dxfId="1133" priority="835">
      <formula>IF(RIGHT(TEXT(AU383,"0.#"),1)=".",FALSE,TRUE)</formula>
    </cfRule>
    <cfRule type="expression" dxfId="1132" priority="836">
      <formula>IF(RIGHT(TEXT(AU383,"0.#"),1)=".",TRUE,FALSE)</formula>
    </cfRule>
  </conditionalFormatting>
  <conditionalFormatting sqref="AL412:AO412">
    <cfRule type="expression" dxfId="1131" priority="829">
      <formula>IF(AND(AL412&gt;=0, RIGHT(TEXT(AL412,"0.#"),1)&lt;&gt;"."),TRUE,FALSE)</formula>
    </cfRule>
    <cfRule type="expression" dxfId="1130" priority="830">
      <formula>IF(AND(AL412&gt;=0, RIGHT(TEXT(AL412,"0.#"),1)="."),TRUE,FALSE)</formula>
    </cfRule>
    <cfRule type="expression" dxfId="1129" priority="831">
      <formula>IF(AND(AL412&lt;0, RIGHT(TEXT(AL412,"0.#"),1)&lt;&gt;"."),TRUE,FALSE)</formula>
    </cfRule>
    <cfRule type="expression" dxfId="1128" priority="832">
      <formula>IF(AND(AL412&lt;0, RIGHT(TEXT(AL412,"0.#"),1)="."),TRUE,FALSE)</formula>
    </cfRule>
  </conditionalFormatting>
  <conditionalFormatting sqref="Y447:Y454">
    <cfRule type="expression" dxfId="1127" priority="825">
      <formula>IF(RIGHT(TEXT(Y447,"0.#"),1)=".",FALSE,TRUE)</formula>
    </cfRule>
    <cfRule type="expression" dxfId="1126" priority="826">
      <formula>IF(RIGHT(TEXT(Y447,"0.#"),1)=".",TRUE,FALSE)</formula>
    </cfRule>
  </conditionalFormatting>
  <conditionalFormatting sqref="Y445:Y446">
    <cfRule type="expression" dxfId="1125" priority="823">
      <formula>IF(RIGHT(TEXT(Y445,"0.#"),1)=".",FALSE,TRUE)</formula>
    </cfRule>
    <cfRule type="expression" dxfId="1124" priority="824">
      <formula>IF(RIGHT(TEXT(Y445,"0.#"),1)=".",TRUE,FALSE)</formula>
    </cfRule>
  </conditionalFormatting>
  <conditionalFormatting sqref="AL445:AO445 AL447:AO447 AL449:AO449 AL451:AO451 AL453:AO454">
    <cfRule type="expression" dxfId="1123" priority="819">
      <formula>IF(AND(AL445&gt;=0, RIGHT(TEXT(AL445,"0.#"),1)&lt;&gt;"."),TRUE,FALSE)</formula>
    </cfRule>
    <cfRule type="expression" dxfId="1122" priority="820">
      <formula>IF(AND(AL445&gt;=0, RIGHT(TEXT(AL445,"0.#"),1)="."),TRUE,FALSE)</formula>
    </cfRule>
    <cfRule type="expression" dxfId="1121" priority="821">
      <formula>IF(AND(AL445&lt;0, RIGHT(TEXT(AL445,"0.#"),1)&lt;&gt;"."),TRUE,FALSE)</formula>
    </cfRule>
    <cfRule type="expression" dxfId="1120" priority="822">
      <formula>IF(AND(AL445&lt;0, RIGHT(TEXT(AL445,"0.#"),1)="."),TRUE,FALSE)</formula>
    </cfRule>
  </conditionalFormatting>
  <conditionalFormatting sqref="AL446:AO446 AL448:AO448 AL450:AO450 AL452:AO452">
    <cfRule type="expression" dxfId="1119" priority="815">
      <formula>IF(AND(AL446&gt;=0, RIGHT(TEXT(AL446,"0.#"),1)&lt;&gt;"."),TRUE,FALSE)</formula>
    </cfRule>
    <cfRule type="expression" dxfId="1118" priority="816">
      <formula>IF(AND(AL446&gt;=0, RIGHT(TEXT(AL446,"0.#"),1)="."),TRUE,FALSE)</formula>
    </cfRule>
    <cfRule type="expression" dxfId="1117" priority="817">
      <formula>IF(AND(AL446&lt;0, RIGHT(TEXT(AL446,"0.#"),1)&lt;&gt;"."),TRUE,FALSE)</formula>
    </cfRule>
    <cfRule type="expression" dxfId="1116" priority="818">
      <formula>IF(AND(AL446&lt;0, RIGHT(TEXT(AL446,"0.#"),1)="."),TRUE,FALSE)</formula>
    </cfRule>
  </conditionalFormatting>
  <conditionalFormatting sqref="AE125:AE126 AI125:AI126 AM125:AM126">
    <cfRule type="expression" dxfId="1115" priority="789">
      <formula>IF(RIGHT(TEXT(AE125,"0.#"),1)=".",FALSE,TRUE)</formula>
    </cfRule>
    <cfRule type="expression" dxfId="1114" priority="790">
      <formula>IF(RIGHT(TEXT(AE125,"0.#"),1)=".",TRUE,FALSE)</formula>
    </cfRule>
  </conditionalFormatting>
  <conditionalFormatting sqref="AE42">
    <cfRule type="expression" dxfId="1113" priority="787">
      <formula>IF(RIGHT(TEXT(AE42,"0.#"),1)=".",FALSE,TRUE)</formula>
    </cfRule>
    <cfRule type="expression" dxfId="1112" priority="788">
      <formula>IF(RIGHT(TEXT(AE42,"0.#"),1)=".",TRUE,FALSE)</formula>
    </cfRule>
  </conditionalFormatting>
  <conditionalFormatting sqref="AE43:AE44 AI43:AI44 AM43:AM44">
    <cfRule type="expression" dxfId="1111" priority="785">
      <formula>IF(RIGHT(TEXT(AE43,"0.#"),1)=".",FALSE,TRUE)</formula>
    </cfRule>
    <cfRule type="expression" dxfId="1110" priority="786">
      <formula>IF(RIGHT(TEXT(AE43,"0.#"),1)=".",TRUE,FALSE)</formula>
    </cfRule>
  </conditionalFormatting>
  <conditionalFormatting sqref="AI42">
    <cfRule type="expression" dxfId="1109" priority="777">
      <formula>IF(RIGHT(TEXT(AI42,"0.#"),1)=".",FALSE,TRUE)</formula>
    </cfRule>
    <cfRule type="expression" dxfId="1108" priority="778">
      <formula>IF(RIGHT(TEXT(AI42,"0.#"),1)=".",TRUE,FALSE)</formula>
    </cfRule>
  </conditionalFormatting>
  <conditionalFormatting sqref="AM42">
    <cfRule type="expression" dxfId="1107" priority="775">
      <formula>IF(RIGHT(TEXT(AM42,"0.#"),1)=".",FALSE,TRUE)</formula>
    </cfRule>
    <cfRule type="expression" dxfId="1106" priority="776">
      <formula>IF(RIGHT(TEXT(AM42,"0.#"),1)=".",TRUE,FALSE)</formula>
    </cfRule>
  </conditionalFormatting>
  <conditionalFormatting sqref="AQ42:AQ44 AU42">
    <cfRule type="expression" dxfId="1105" priority="769">
      <formula>IF(RIGHT(TEXT(AQ42,"0.#"),1)=".",FALSE,TRUE)</formula>
    </cfRule>
    <cfRule type="expression" dxfId="1104" priority="770">
      <formula>IF(RIGHT(TEXT(AQ42,"0.#"),1)=".",TRUE,FALSE)</formula>
    </cfRule>
  </conditionalFormatting>
  <conditionalFormatting sqref="AU43:AU44">
    <cfRule type="expression" dxfId="1103" priority="767">
      <formula>IF(RIGHT(TEXT(AU43,"0.#"),1)=".",FALSE,TRUE)</formula>
    </cfRule>
    <cfRule type="expression" dxfId="1102" priority="768">
      <formula>IF(RIGHT(TEXT(AU43,"0.#"),1)=".",TRUE,FALSE)</formula>
    </cfRule>
  </conditionalFormatting>
  <conditionalFormatting sqref="AE130">
    <cfRule type="expression" dxfId="1101" priority="765">
      <formula>IF(RIGHT(TEXT(AE130,"0.#"),1)=".",FALSE,TRUE)</formula>
    </cfRule>
    <cfRule type="expression" dxfId="1100" priority="766">
      <formula>IF(RIGHT(TEXT(AE130,"0.#"),1)=".",TRUE,FALSE)</formula>
    </cfRule>
  </conditionalFormatting>
  <conditionalFormatting sqref="AE131">
    <cfRule type="expression" dxfId="1099" priority="763">
      <formula>IF(RIGHT(TEXT(AE131,"0.#"),1)=".",FALSE,TRUE)</formula>
    </cfRule>
    <cfRule type="expression" dxfId="1098" priority="764">
      <formula>IF(RIGHT(TEXT(AE131,"0.#"),1)=".",TRUE,FALSE)</formula>
    </cfRule>
  </conditionalFormatting>
  <conditionalFormatting sqref="AE132">
    <cfRule type="expression" dxfId="1097" priority="761">
      <formula>IF(RIGHT(TEXT(AE132,"0.#"),1)=".",FALSE,TRUE)</formula>
    </cfRule>
    <cfRule type="expression" dxfId="1096" priority="762">
      <formula>IF(RIGHT(TEXT(AE132,"0.#"),1)=".",TRUE,FALSE)</formula>
    </cfRule>
  </conditionalFormatting>
  <conditionalFormatting sqref="AI132">
    <cfRule type="expression" dxfId="1095" priority="759">
      <formula>IF(RIGHT(TEXT(AI132,"0.#"),1)=".",FALSE,TRUE)</formula>
    </cfRule>
    <cfRule type="expression" dxfId="1094" priority="760">
      <formula>IF(RIGHT(TEXT(AI132,"0.#"),1)=".",TRUE,FALSE)</formula>
    </cfRule>
  </conditionalFormatting>
  <conditionalFormatting sqref="AI131">
    <cfRule type="expression" dxfId="1093" priority="757">
      <formula>IF(RIGHT(TEXT(AI131,"0.#"),1)=".",FALSE,TRUE)</formula>
    </cfRule>
    <cfRule type="expression" dxfId="1092" priority="758">
      <formula>IF(RIGHT(TEXT(AI131,"0.#"),1)=".",TRUE,FALSE)</formula>
    </cfRule>
  </conditionalFormatting>
  <conditionalFormatting sqref="AI130">
    <cfRule type="expression" dxfId="1091" priority="755">
      <formula>IF(RIGHT(TEXT(AI130,"0.#"),1)=".",FALSE,TRUE)</formula>
    </cfRule>
    <cfRule type="expression" dxfId="1090" priority="756">
      <formula>IF(RIGHT(TEXT(AI130,"0.#"),1)=".",TRUE,FALSE)</formula>
    </cfRule>
  </conditionalFormatting>
  <conditionalFormatting sqref="AM130">
    <cfRule type="expression" dxfId="1089" priority="753">
      <formula>IF(RIGHT(TEXT(AM130,"0.#"),1)=".",FALSE,TRUE)</formula>
    </cfRule>
    <cfRule type="expression" dxfId="1088" priority="754">
      <formula>IF(RIGHT(TEXT(AM130,"0.#"),1)=".",TRUE,FALSE)</formula>
    </cfRule>
  </conditionalFormatting>
  <conditionalFormatting sqref="AM131">
    <cfRule type="expression" dxfId="1087" priority="751">
      <formula>IF(RIGHT(TEXT(AM131,"0.#"),1)=".",FALSE,TRUE)</formula>
    </cfRule>
    <cfRule type="expression" dxfId="1086" priority="752">
      <formula>IF(RIGHT(TEXT(AM131,"0.#"),1)=".",TRUE,FALSE)</formula>
    </cfRule>
  </conditionalFormatting>
  <conditionalFormatting sqref="AM132">
    <cfRule type="expression" dxfId="1085" priority="749">
      <formula>IF(RIGHT(TEXT(AM132,"0.#"),1)=".",FALSE,TRUE)</formula>
    </cfRule>
    <cfRule type="expression" dxfId="1084" priority="750">
      <formula>IF(RIGHT(TEXT(AM132,"0.#"),1)=".",TRUE,FALSE)</formula>
    </cfRule>
  </conditionalFormatting>
  <conditionalFormatting sqref="AQ130">
    <cfRule type="expression" dxfId="1083" priority="747">
      <formula>IF(RIGHT(TEXT(AQ130,"0.#"),1)=".",FALSE,TRUE)</formula>
    </cfRule>
    <cfRule type="expression" dxfId="1082" priority="748">
      <formula>IF(RIGHT(TEXT(AQ130,"0.#"),1)=".",TRUE,FALSE)</formula>
    </cfRule>
  </conditionalFormatting>
  <conditionalFormatting sqref="AQ131">
    <cfRule type="expression" dxfId="1081" priority="745">
      <formula>IF(RIGHT(TEXT(AQ131,"0.#"),1)=".",FALSE,TRUE)</formula>
    </cfRule>
    <cfRule type="expression" dxfId="1080" priority="746">
      <formula>IF(RIGHT(TEXT(AQ131,"0.#"),1)=".",TRUE,FALSE)</formula>
    </cfRule>
  </conditionalFormatting>
  <conditionalFormatting sqref="AQ132">
    <cfRule type="expression" dxfId="1079" priority="743">
      <formula>IF(RIGHT(TEXT(AQ132,"0.#"),1)=".",FALSE,TRUE)</formula>
    </cfRule>
    <cfRule type="expression" dxfId="1078" priority="744">
      <formula>IF(RIGHT(TEXT(AQ132,"0.#"),1)=".",TRUE,FALSE)</formula>
    </cfRule>
  </conditionalFormatting>
  <conditionalFormatting sqref="AE50">
    <cfRule type="expression" dxfId="1077" priority="735">
      <formula>IF(RIGHT(TEXT(AE50,"0.#"),1)=".",FALSE,TRUE)</formula>
    </cfRule>
    <cfRule type="expression" dxfId="1076" priority="736">
      <formula>IF(RIGHT(TEXT(AE50,"0.#"),1)=".",TRUE,FALSE)</formula>
    </cfRule>
  </conditionalFormatting>
  <conditionalFormatting sqref="AE51">
    <cfRule type="expression" dxfId="1075" priority="733">
      <formula>IF(RIGHT(TEXT(AE51,"0.#"),1)=".",FALSE,TRUE)</formula>
    </cfRule>
    <cfRule type="expression" dxfId="1074" priority="734">
      <formula>IF(RIGHT(TEXT(AE51,"0.#"),1)=".",TRUE,FALSE)</formula>
    </cfRule>
  </conditionalFormatting>
  <conditionalFormatting sqref="AE52">
    <cfRule type="expression" dxfId="1073" priority="731">
      <formula>IF(RIGHT(TEXT(AE52,"0.#"),1)=".",FALSE,TRUE)</formula>
    </cfRule>
    <cfRule type="expression" dxfId="1072" priority="732">
      <formula>IF(RIGHT(TEXT(AE52,"0.#"),1)=".",TRUE,FALSE)</formula>
    </cfRule>
  </conditionalFormatting>
  <conditionalFormatting sqref="AI52">
    <cfRule type="expression" dxfId="1071" priority="729">
      <formula>IF(RIGHT(TEXT(AI52,"0.#"),1)=".",FALSE,TRUE)</formula>
    </cfRule>
    <cfRule type="expression" dxfId="1070" priority="730">
      <formula>IF(RIGHT(TEXT(AI52,"0.#"),1)=".",TRUE,FALSE)</formula>
    </cfRule>
  </conditionalFormatting>
  <conditionalFormatting sqref="AI51">
    <cfRule type="expression" dxfId="1069" priority="727">
      <formula>IF(RIGHT(TEXT(AI51,"0.#"),1)=".",FALSE,TRUE)</formula>
    </cfRule>
    <cfRule type="expression" dxfId="1068" priority="728">
      <formula>IF(RIGHT(TEXT(AI51,"0.#"),1)=".",TRUE,FALSE)</formula>
    </cfRule>
  </conditionalFormatting>
  <conditionalFormatting sqref="AI50">
    <cfRule type="expression" dxfId="1067" priority="725">
      <formula>IF(RIGHT(TEXT(AI50,"0.#"),1)=".",FALSE,TRUE)</formula>
    </cfRule>
    <cfRule type="expression" dxfId="1066" priority="726">
      <formula>IF(RIGHT(TEXT(AI50,"0.#"),1)=".",TRUE,FALSE)</formula>
    </cfRule>
  </conditionalFormatting>
  <conditionalFormatting sqref="AM50">
    <cfRule type="expression" dxfId="1065" priority="723">
      <formula>IF(RIGHT(TEXT(AM50,"0.#"),1)=".",FALSE,TRUE)</formula>
    </cfRule>
    <cfRule type="expression" dxfId="1064" priority="724">
      <formula>IF(RIGHT(TEXT(AM50,"0.#"),1)=".",TRUE,FALSE)</formula>
    </cfRule>
  </conditionalFormatting>
  <conditionalFormatting sqref="AM51">
    <cfRule type="expression" dxfId="1063" priority="721">
      <formula>IF(RIGHT(TEXT(AM51,"0.#"),1)=".",FALSE,TRUE)</formula>
    </cfRule>
    <cfRule type="expression" dxfId="1062" priority="722">
      <formula>IF(RIGHT(TEXT(AM51,"0.#"),1)=".",TRUE,FALSE)</formula>
    </cfRule>
  </conditionalFormatting>
  <conditionalFormatting sqref="AM52">
    <cfRule type="expression" dxfId="1061" priority="719">
      <formula>IF(RIGHT(TEXT(AM52,"0.#"),1)=".",FALSE,TRUE)</formula>
    </cfRule>
    <cfRule type="expression" dxfId="1060" priority="720">
      <formula>IF(RIGHT(TEXT(AM52,"0.#"),1)=".",TRUE,FALSE)</formula>
    </cfRule>
  </conditionalFormatting>
  <conditionalFormatting sqref="AQ50:AQ52">
    <cfRule type="expression" dxfId="1059" priority="717">
      <formula>IF(RIGHT(TEXT(AQ50,"0.#"),1)=".",FALSE,TRUE)</formula>
    </cfRule>
    <cfRule type="expression" dxfId="1058" priority="718">
      <formula>IF(RIGHT(TEXT(AQ50,"0.#"),1)=".",TRUE,FALSE)</formula>
    </cfRule>
  </conditionalFormatting>
  <conditionalFormatting sqref="AU50:AU52">
    <cfRule type="expression" dxfId="1057" priority="715">
      <formula>IF(RIGHT(TEXT(AU50,"0.#"),1)=".",FALSE,TRUE)</formula>
    </cfRule>
    <cfRule type="expression" dxfId="1056" priority="716">
      <formula>IF(RIGHT(TEXT(AU50,"0.#"),1)=".",TRUE,FALSE)</formula>
    </cfRule>
  </conditionalFormatting>
  <conditionalFormatting sqref="AE86">
    <cfRule type="expression" dxfId="1055" priority="713">
      <formula>IF(RIGHT(TEXT(AE86,"0.#"),1)=".",FALSE,TRUE)</formula>
    </cfRule>
    <cfRule type="expression" dxfId="1054" priority="714">
      <formula>IF(RIGHT(TEXT(AE86,"0.#"),1)=".",TRUE,FALSE)</formula>
    </cfRule>
  </conditionalFormatting>
  <conditionalFormatting sqref="AE87">
    <cfRule type="expression" dxfId="1053" priority="711">
      <formula>IF(RIGHT(TEXT(AE87,"0.#"),1)=".",FALSE,TRUE)</formula>
    </cfRule>
    <cfRule type="expression" dxfId="1052" priority="712">
      <formula>IF(RIGHT(TEXT(AE87,"0.#"),1)=".",TRUE,FALSE)</formula>
    </cfRule>
  </conditionalFormatting>
  <conditionalFormatting sqref="AE88">
    <cfRule type="expression" dxfId="1051" priority="709">
      <formula>IF(RIGHT(TEXT(AE88,"0.#"),1)=".",FALSE,TRUE)</formula>
    </cfRule>
    <cfRule type="expression" dxfId="1050" priority="710">
      <formula>IF(RIGHT(TEXT(AE88,"0.#"),1)=".",TRUE,FALSE)</formula>
    </cfRule>
  </conditionalFormatting>
  <conditionalFormatting sqref="AI88">
    <cfRule type="expression" dxfId="1049" priority="707">
      <formula>IF(RIGHT(TEXT(AI88,"0.#"),1)=".",FALSE,TRUE)</formula>
    </cfRule>
    <cfRule type="expression" dxfId="1048" priority="708">
      <formula>IF(RIGHT(TEXT(AI88,"0.#"),1)=".",TRUE,FALSE)</formula>
    </cfRule>
  </conditionalFormatting>
  <conditionalFormatting sqref="AI87">
    <cfRule type="expression" dxfId="1047" priority="705">
      <formula>IF(RIGHT(TEXT(AI87,"0.#"),1)=".",FALSE,TRUE)</formula>
    </cfRule>
    <cfRule type="expression" dxfId="1046" priority="706">
      <formula>IF(RIGHT(TEXT(AI87,"0.#"),1)=".",TRUE,FALSE)</formula>
    </cfRule>
  </conditionalFormatting>
  <conditionalFormatting sqref="AI86">
    <cfRule type="expression" dxfId="1045" priority="703">
      <formula>IF(RIGHT(TEXT(AI86,"0.#"),1)=".",FALSE,TRUE)</formula>
    </cfRule>
    <cfRule type="expression" dxfId="1044" priority="704">
      <formula>IF(RIGHT(TEXT(AI86,"0.#"),1)=".",TRUE,FALSE)</formula>
    </cfRule>
  </conditionalFormatting>
  <conditionalFormatting sqref="AU86:AU88">
    <cfRule type="expression" dxfId="1043" priority="693">
      <formula>IF(RIGHT(TEXT(AU86,"0.#"),1)=".",FALSE,TRUE)</formula>
    </cfRule>
    <cfRule type="expression" dxfId="1042" priority="694">
      <formula>IF(RIGHT(TEXT(AU86,"0.#"),1)=".",TRUE,FALSE)</formula>
    </cfRule>
  </conditionalFormatting>
  <conditionalFormatting sqref="AM86">
    <cfRule type="expression" dxfId="1041" priority="701">
      <formula>IF(RIGHT(TEXT(AM86,"0.#"),1)=".",FALSE,TRUE)</formula>
    </cfRule>
    <cfRule type="expression" dxfId="1040" priority="702">
      <formula>IF(RIGHT(TEXT(AM86,"0.#"),1)=".",TRUE,FALSE)</formula>
    </cfRule>
  </conditionalFormatting>
  <conditionalFormatting sqref="AM87">
    <cfRule type="expression" dxfId="1039" priority="699">
      <formula>IF(RIGHT(TEXT(AM87,"0.#"),1)=".",FALSE,TRUE)</formula>
    </cfRule>
    <cfRule type="expression" dxfId="1038" priority="700">
      <formula>IF(RIGHT(TEXT(AM87,"0.#"),1)=".",TRUE,FALSE)</formula>
    </cfRule>
  </conditionalFormatting>
  <conditionalFormatting sqref="AM88">
    <cfRule type="expression" dxfId="1037" priority="697">
      <formula>IF(RIGHT(TEXT(AM88,"0.#"),1)=".",FALSE,TRUE)</formula>
    </cfRule>
    <cfRule type="expression" dxfId="1036" priority="698">
      <formula>IF(RIGHT(TEXT(AM88,"0.#"),1)=".",TRUE,FALSE)</formula>
    </cfRule>
  </conditionalFormatting>
  <conditionalFormatting sqref="AQ86:AQ88">
    <cfRule type="expression" dxfId="1035" priority="695">
      <formula>IF(RIGHT(TEXT(AQ86,"0.#"),1)=".",FALSE,TRUE)</formula>
    </cfRule>
    <cfRule type="expression" dxfId="1034" priority="696">
      <formula>IF(RIGHT(TEXT(AQ86,"0.#"),1)=".",TRUE,FALSE)</formula>
    </cfRule>
  </conditionalFormatting>
  <conditionalFormatting sqref="AE95:AE96 AI95:AI96 AM95:AM96">
    <cfRule type="expression" dxfId="1033" priority="691">
      <formula>IF(RIGHT(TEXT(AE95,"0.#"),1)=".",FALSE,TRUE)</formula>
    </cfRule>
    <cfRule type="expression" dxfId="1032" priority="692">
      <formula>IF(RIGHT(TEXT(AE95,"0.#"),1)=".",TRUE,FALSE)</formula>
    </cfRule>
  </conditionalFormatting>
  <conditionalFormatting sqref="AE94">
    <cfRule type="expression" dxfId="1031" priority="689">
      <formula>IF(RIGHT(TEXT(AE94,"0.#"),1)=".",FALSE,TRUE)</formula>
    </cfRule>
    <cfRule type="expression" dxfId="1030" priority="690">
      <formula>IF(RIGHT(TEXT(AE94,"0.#"),1)=".",TRUE,FALSE)</formula>
    </cfRule>
  </conditionalFormatting>
  <conditionalFormatting sqref="W24">
    <cfRule type="expression" dxfId="1029" priority="687">
      <formula>IF(RIGHT(TEXT(W24,"0.#"),1)=".",FALSE,TRUE)</formula>
    </cfRule>
    <cfRule type="expression" dxfId="1028" priority="688">
      <formula>IF(RIGHT(TEXT(W24,"0.#"),1)=".",TRUE,FALSE)</formula>
    </cfRule>
  </conditionalFormatting>
  <conditionalFormatting sqref="W25:W28">
    <cfRule type="expression" dxfId="1027" priority="685">
      <formula>IF(RIGHT(TEXT(W25,"0.#"),1)=".",FALSE,TRUE)</formula>
    </cfRule>
    <cfRule type="expression" dxfId="1026" priority="686">
      <formula>IF(RIGHT(TEXT(W25,"0.#"),1)=".",TRUE,FALSE)</formula>
    </cfRule>
  </conditionalFormatting>
  <conditionalFormatting sqref="W29">
    <cfRule type="expression" dxfId="1025" priority="683">
      <formula>IF(RIGHT(TEXT(W29,"0.#"),1)=".",FALSE,TRUE)</formula>
    </cfRule>
    <cfRule type="expression" dxfId="1024" priority="684">
      <formula>IF(RIGHT(TEXT(W29,"0.#"),1)=".",TRUE,FALSE)</formula>
    </cfRule>
  </conditionalFormatting>
  <conditionalFormatting sqref="P24">
    <cfRule type="expression" dxfId="1023" priority="681">
      <formula>IF(RIGHT(TEXT(P24,"0.#"),1)=".",FALSE,TRUE)</formula>
    </cfRule>
    <cfRule type="expression" dxfId="1022" priority="682">
      <formula>IF(RIGHT(TEXT(P24,"0.#"),1)=".",TRUE,FALSE)</formula>
    </cfRule>
  </conditionalFormatting>
  <conditionalFormatting sqref="P25:P28">
    <cfRule type="expression" dxfId="1021" priority="679">
      <formula>IF(RIGHT(TEXT(P25,"0.#"),1)=".",FALSE,TRUE)</formula>
    </cfRule>
    <cfRule type="expression" dxfId="1020" priority="680">
      <formula>IF(RIGHT(TEXT(P25,"0.#"),1)=".",TRUE,FALSE)</formula>
    </cfRule>
  </conditionalFormatting>
  <conditionalFormatting sqref="P29">
    <cfRule type="expression" dxfId="1019" priority="677">
      <formula>IF(RIGHT(TEXT(P29,"0.#"),1)=".",FALSE,TRUE)</formula>
    </cfRule>
    <cfRule type="expression" dxfId="1018" priority="678">
      <formula>IF(RIGHT(TEXT(P29,"0.#"),1)=".",TRUE,FALSE)</formula>
    </cfRule>
  </conditionalFormatting>
  <conditionalFormatting sqref="AE72">
    <cfRule type="expression" dxfId="1017" priority="675">
      <formula>IF(RIGHT(TEXT(AE72,"0.#"),1)=".",FALSE,TRUE)</formula>
    </cfRule>
    <cfRule type="expression" dxfId="1016" priority="676">
      <formula>IF(RIGHT(TEXT(AE72,"0.#"),1)=".",TRUE,FALSE)</formula>
    </cfRule>
  </conditionalFormatting>
  <conditionalFormatting sqref="AE73">
    <cfRule type="expression" dxfId="1015" priority="673">
      <formula>IF(RIGHT(TEXT(AE73,"0.#"),1)=".",FALSE,TRUE)</formula>
    </cfRule>
    <cfRule type="expression" dxfId="1014" priority="674">
      <formula>IF(RIGHT(TEXT(AE73,"0.#"),1)=".",TRUE,FALSE)</formula>
    </cfRule>
  </conditionalFormatting>
  <conditionalFormatting sqref="AM72">
    <cfRule type="expression" dxfId="1013" priority="663">
      <formula>IF(RIGHT(TEXT(AM72,"0.#"),1)=".",FALSE,TRUE)</formula>
    </cfRule>
    <cfRule type="expression" dxfId="1012" priority="664">
      <formula>IF(RIGHT(TEXT(AM72,"0.#"),1)=".",TRUE,FALSE)</formula>
    </cfRule>
  </conditionalFormatting>
  <conditionalFormatting sqref="AE74">
    <cfRule type="expression" dxfId="1011" priority="671">
      <formula>IF(RIGHT(TEXT(AE74,"0.#"),1)=".",FALSE,TRUE)</formula>
    </cfRule>
    <cfRule type="expression" dxfId="1010" priority="672">
      <formula>IF(RIGHT(TEXT(AE74,"0.#"),1)=".",TRUE,FALSE)</formula>
    </cfRule>
  </conditionalFormatting>
  <conditionalFormatting sqref="AI74">
    <cfRule type="expression" dxfId="1009" priority="669">
      <formula>IF(RIGHT(TEXT(AI74,"0.#"),1)=".",FALSE,TRUE)</formula>
    </cfRule>
    <cfRule type="expression" dxfId="1008" priority="670">
      <formula>IF(RIGHT(TEXT(AI74,"0.#"),1)=".",TRUE,FALSE)</formula>
    </cfRule>
  </conditionalFormatting>
  <conditionalFormatting sqref="AI73">
    <cfRule type="expression" dxfId="1007" priority="667">
      <formula>IF(RIGHT(TEXT(AI73,"0.#"),1)=".",FALSE,TRUE)</formula>
    </cfRule>
    <cfRule type="expression" dxfId="1006" priority="668">
      <formula>IF(RIGHT(TEXT(AI73,"0.#"),1)=".",TRUE,FALSE)</formula>
    </cfRule>
  </conditionalFormatting>
  <conditionalFormatting sqref="AI72">
    <cfRule type="expression" dxfId="1005" priority="665">
      <formula>IF(RIGHT(TEXT(AI72,"0.#"),1)=".",FALSE,TRUE)</formula>
    </cfRule>
    <cfRule type="expression" dxfId="1004" priority="666">
      <formula>IF(RIGHT(TEXT(AI72,"0.#"),1)=".",TRUE,FALSE)</formula>
    </cfRule>
  </conditionalFormatting>
  <conditionalFormatting sqref="AM73">
    <cfRule type="expression" dxfId="1003" priority="661">
      <formula>IF(RIGHT(TEXT(AM73,"0.#"),1)=".",FALSE,TRUE)</formula>
    </cfRule>
    <cfRule type="expression" dxfId="1002" priority="662">
      <formula>IF(RIGHT(TEXT(AM73,"0.#"),1)=".",TRUE,FALSE)</formula>
    </cfRule>
  </conditionalFormatting>
  <conditionalFormatting sqref="AM74">
    <cfRule type="expression" dxfId="1001" priority="659">
      <formula>IF(RIGHT(TEXT(AM74,"0.#"),1)=".",FALSE,TRUE)</formula>
    </cfRule>
    <cfRule type="expression" dxfId="1000" priority="660">
      <formula>IF(RIGHT(TEXT(AM74,"0.#"),1)=".",TRUE,FALSE)</formula>
    </cfRule>
  </conditionalFormatting>
  <conditionalFormatting sqref="AQ72:AQ74">
    <cfRule type="expression" dxfId="999" priority="657">
      <formula>IF(RIGHT(TEXT(AQ72,"0.#"),1)=".",FALSE,TRUE)</formula>
    </cfRule>
    <cfRule type="expression" dxfId="998" priority="658">
      <formula>IF(RIGHT(TEXT(AQ72,"0.#"),1)=".",TRUE,FALSE)</formula>
    </cfRule>
  </conditionalFormatting>
  <conditionalFormatting sqref="AU72:AU74">
    <cfRule type="expression" dxfId="997" priority="655">
      <formula>IF(RIGHT(TEXT(AU72,"0.#"),1)=".",FALSE,TRUE)</formula>
    </cfRule>
    <cfRule type="expression" dxfId="996" priority="656">
      <formula>IF(RIGHT(TEXT(AU72,"0.#"),1)=".",TRUE,FALSE)</formula>
    </cfRule>
  </conditionalFormatting>
  <conditionalFormatting sqref="AE67">
    <cfRule type="expression" dxfId="995" priority="653">
      <formula>IF(RIGHT(TEXT(AE67,"0.#"),1)=".",FALSE,TRUE)</formula>
    </cfRule>
    <cfRule type="expression" dxfId="994" priority="654">
      <formula>IF(RIGHT(TEXT(AE67,"0.#"),1)=".",TRUE,FALSE)</formula>
    </cfRule>
  </conditionalFormatting>
  <conditionalFormatting sqref="AE68">
    <cfRule type="expression" dxfId="993" priority="651">
      <formula>IF(RIGHT(TEXT(AE68,"0.#"),1)=".",FALSE,TRUE)</formula>
    </cfRule>
    <cfRule type="expression" dxfId="992" priority="652">
      <formula>IF(RIGHT(TEXT(AE68,"0.#"),1)=".",TRUE,FALSE)</formula>
    </cfRule>
  </conditionalFormatting>
  <conditionalFormatting sqref="AM67">
    <cfRule type="expression" dxfId="991" priority="641">
      <formula>IF(RIGHT(TEXT(AM67,"0.#"),1)=".",FALSE,TRUE)</formula>
    </cfRule>
    <cfRule type="expression" dxfId="990" priority="642">
      <formula>IF(RIGHT(TEXT(AM67,"0.#"),1)=".",TRUE,FALSE)</formula>
    </cfRule>
  </conditionalFormatting>
  <conditionalFormatting sqref="AE69">
    <cfRule type="expression" dxfId="989" priority="649">
      <formula>IF(RIGHT(TEXT(AE69,"0.#"),1)=".",FALSE,TRUE)</formula>
    </cfRule>
    <cfRule type="expression" dxfId="988" priority="650">
      <formula>IF(RIGHT(TEXT(AE69,"0.#"),1)=".",TRUE,FALSE)</formula>
    </cfRule>
  </conditionalFormatting>
  <conditionalFormatting sqref="AI69">
    <cfRule type="expression" dxfId="987" priority="647">
      <formula>IF(RIGHT(TEXT(AI69,"0.#"),1)=".",FALSE,TRUE)</formula>
    </cfRule>
    <cfRule type="expression" dxfId="986" priority="648">
      <formula>IF(RIGHT(TEXT(AI69,"0.#"),1)=".",TRUE,FALSE)</formula>
    </cfRule>
  </conditionalFormatting>
  <conditionalFormatting sqref="AI68">
    <cfRule type="expression" dxfId="985" priority="645">
      <formula>IF(RIGHT(TEXT(AI68,"0.#"),1)=".",FALSE,TRUE)</formula>
    </cfRule>
    <cfRule type="expression" dxfId="984" priority="646">
      <formula>IF(RIGHT(TEXT(AI68,"0.#"),1)=".",TRUE,FALSE)</formula>
    </cfRule>
  </conditionalFormatting>
  <conditionalFormatting sqref="AI67">
    <cfRule type="expression" dxfId="983" priority="643">
      <formula>IF(RIGHT(TEXT(AI67,"0.#"),1)=".",FALSE,TRUE)</formula>
    </cfRule>
    <cfRule type="expression" dxfId="982" priority="644">
      <formula>IF(RIGHT(TEXT(AI67,"0.#"),1)=".",TRUE,FALSE)</formula>
    </cfRule>
  </conditionalFormatting>
  <conditionalFormatting sqref="AM68">
    <cfRule type="expression" dxfId="981" priority="639">
      <formula>IF(RIGHT(TEXT(AM68,"0.#"),1)=".",FALSE,TRUE)</formula>
    </cfRule>
    <cfRule type="expression" dxfId="980" priority="640">
      <formula>IF(RIGHT(TEXT(AM68,"0.#"),1)=".",TRUE,FALSE)</formula>
    </cfRule>
  </conditionalFormatting>
  <conditionalFormatting sqref="AM69">
    <cfRule type="expression" dxfId="979" priority="637">
      <formula>IF(RIGHT(TEXT(AM69,"0.#"),1)=".",FALSE,TRUE)</formula>
    </cfRule>
    <cfRule type="expression" dxfId="978" priority="638">
      <formula>IF(RIGHT(TEXT(AM69,"0.#"),1)=".",TRUE,FALSE)</formula>
    </cfRule>
  </conditionalFormatting>
  <conditionalFormatting sqref="AQ67:AQ69">
    <cfRule type="expression" dxfId="977" priority="635">
      <formula>IF(RIGHT(TEXT(AQ67,"0.#"),1)=".",FALSE,TRUE)</formula>
    </cfRule>
    <cfRule type="expression" dxfId="976" priority="636">
      <formula>IF(RIGHT(TEXT(AQ67,"0.#"),1)=".",TRUE,FALSE)</formula>
    </cfRule>
  </conditionalFormatting>
  <conditionalFormatting sqref="AU67:AU69">
    <cfRule type="expression" dxfId="975" priority="633">
      <formula>IF(RIGHT(TEXT(AU67,"0.#"),1)=".",FALSE,TRUE)</formula>
    </cfRule>
    <cfRule type="expression" dxfId="974" priority="634">
      <formula>IF(RIGHT(TEXT(AU67,"0.#"),1)=".",TRUE,FALSE)</formula>
    </cfRule>
  </conditionalFormatting>
  <conditionalFormatting sqref="AE62">
    <cfRule type="expression" dxfId="973" priority="631">
      <formula>IF(RIGHT(TEXT(AE62,"0.#"),1)=".",FALSE,TRUE)</formula>
    </cfRule>
    <cfRule type="expression" dxfId="972" priority="632">
      <formula>IF(RIGHT(TEXT(AE62,"0.#"),1)=".",TRUE,FALSE)</formula>
    </cfRule>
  </conditionalFormatting>
  <conditionalFormatting sqref="AE63">
    <cfRule type="expression" dxfId="971" priority="629">
      <formula>IF(RIGHT(TEXT(AE63,"0.#"),1)=".",FALSE,TRUE)</formula>
    </cfRule>
    <cfRule type="expression" dxfId="970" priority="630">
      <formula>IF(RIGHT(TEXT(AE63,"0.#"),1)=".",TRUE,FALSE)</formula>
    </cfRule>
  </conditionalFormatting>
  <conditionalFormatting sqref="AM62">
    <cfRule type="expression" dxfId="969" priority="619">
      <formula>IF(RIGHT(TEXT(AM62,"0.#"),1)=".",FALSE,TRUE)</formula>
    </cfRule>
    <cfRule type="expression" dxfId="968" priority="620">
      <formula>IF(RIGHT(TEXT(AM62,"0.#"),1)=".",TRUE,FALSE)</formula>
    </cfRule>
  </conditionalFormatting>
  <conditionalFormatting sqref="AE64">
    <cfRule type="expression" dxfId="967" priority="627">
      <formula>IF(RIGHT(TEXT(AE64,"0.#"),1)=".",FALSE,TRUE)</formula>
    </cfRule>
    <cfRule type="expression" dxfId="966" priority="628">
      <formula>IF(RIGHT(TEXT(AE64,"0.#"),1)=".",TRUE,FALSE)</formula>
    </cfRule>
  </conditionalFormatting>
  <conditionalFormatting sqref="AI64">
    <cfRule type="expression" dxfId="965" priority="625">
      <formula>IF(RIGHT(TEXT(AI64,"0.#"),1)=".",FALSE,TRUE)</formula>
    </cfRule>
    <cfRule type="expression" dxfId="964" priority="626">
      <formula>IF(RIGHT(TEXT(AI64,"0.#"),1)=".",TRUE,FALSE)</formula>
    </cfRule>
  </conditionalFormatting>
  <conditionalFormatting sqref="AI63">
    <cfRule type="expression" dxfId="963" priority="623">
      <formula>IF(RIGHT(TEXT(AI63,"0.#"),1)=".",FALSE,TRUE)</formula>
    </cfRule>
    <cfRule type="expression" dxfId="962" priority="624">
      <formula>IF(RIGHT(TEXT(AI63,"0.#"),1)=".",TRUE,FALSE)</formula>
    </cfRule>
  </conditionalFormatting>
  <conditionalFormatting sqref="AI62">
    <cfRule type="expression" dxfId="961" priority="621">
      <formula>IF(RIGHT(TEXT(AI62,"0.#"),1)=".",FALSE,TRUE)</formula>
    </cfRule>
    <cfRule type="expression" dxfId="960" priority="622">
      <formula>IF(RIGHT(TEXT(AI62,"0.#"),1)=".",TRUE,FALSE)</formula>
    </cfRule>
  </conditionalFormatting>
  <conditionalFormatting sqref="AM63">
    <cfRule type="expression" dxfId="959" priority="617">
      <formula>IF(RIGHT(TEXT(AM63,"0.#"),1)=".",FALSE,TRUE)</formula>
    </cfRule>
    <cfRule type="expression" dxfId="958" priority="618">
      <formula>IF(RIGHT(TEXT(AM63,"0.#"),1)=".",TRUE,FALSE)</formula>
    </cfRule>
  </conditionalFormatting>
  <conditionalFormatting sqref="AM64">
    <cfRule type="expression" dxfId="957" priority="615">
      <formula>IF(RIGHT(TEXT(AM64,"0.#"),1)=".",FALSE,TRUE)</formula>
    </cfRule>
    <cfRule type="expression" dxfId="956" priority="616">
      <formula>IF(RIGHT(TEXT(AM64,"0.#"),1)=".",TRUE,FALSE)</formula>
    </cfRule>
  </conditionalFormatting>
  <conditionalFormatting sqref="AQ62:AQ64">
    <cfRule type="expression" dxfId="955" priority="613">
      <formula>IF(RIGHT(TEXT(AQ62,"0.#"),1)=".",FALSE,TRUE)</formula>
    </cfRule>
    <cfRule type="expression" dxfId="954" priority="614">
      <formula>IF(RIGHT(TEXT(AQ62,"0.#"),1)=".",TRUE,FALSE)</formula>
    </cfRule>
  </conditionalFormatting>
  <conditionalFormatting sqref="AU62:AU64">
    <cfRule type="expression" dxfId="953" priority="611">
      <formula>IF(RIGHT(TEXT(AU62,"0.#"),1)=".",FALSE,TRUE)</formula>
    </cfRule>
    <cfRule type="expression" dxfId="952" priority="612">
      <formula>IF(RIGHT(TEXT(AU62,"0.#"),1)=".",TRUE,FALSE)</formula>
    </cfRule>
  </conditionalFormatting>
  <conditionalFormatting sqref="AE118">
    <cfRule type="expression" dxfId="951" priority="605">
      <formula>IF(RIGHT(TEXT(AE118,"0.#"),1)=".",FALSE,TRUE)</formula>
    </cfRule>
    <cfRule type="expression" dxfId="950" priority="606">
      <formula>IF(RIGHT(TEXT(AE118,"0.#"),1)=".",TRUE,FALSE)</formula>
    </cfRule>
  </conditionalFormatting>
  <conditionalFormatting sqref="AI118">
    <cfRule type="expression" dxfId="949" priority="603">
      <formula>IF(RIGHT(TEXT(AI118,"0.#"),1)=".",FALSE,TRUE)</formula>
    </cfRule>
    <cfRule type="expression" dxfId="948" priority="604">
      <formula>IF(RIGHT(TEXT(AI118,"0.#"),1)=".",TRUE,FALSE)</formula>
    </cfRule>
  </conditionalFormatting>
  <conditionalFormatting sqref="AM118">
    <cfRule type="expression" dxfId="947" priority="593">
      <formula>IF(RIGHT(TEXT(AM118,"0.#"),1)=".",FALSE,TRUE)</formula>
    </cfRule>
    <cfRule type="expression" dxfId="946" priority="594">
      <formula>IF(RIGHT(TEXT(AM118,"0.#"),1)=".",TRUE,FALSE)</formula>
    </cfRule>
  </conditionalFormatting>
  <conditionalFormatting sqref="AE116">
    <cfRule type="expression" dxfId="945" priority="609">
      <formula>IF(RIGHT(TEXT(AE116,"0.#"),1)=".",FALSE,TRUE)</formula>
    </cfRule>
    <cfRule type="expression" dxfId="944" priority="610">
      <formula>IF(RIGHT(TEXT(AE116,"0.#"),1)=".",TRUE,FALSE)</formula>
    </cfRule>
  </conditionalFormatting>
  <conditionalFormatting sqref="AE117">
    <cfRule type="expression" dxfId="943" priority="607">
      <formula>IF(RIGHT(TEXT(AE117,"0.#"),1)=".",FALSE,TRUE)</formula>
    </cfRule>
    <cfRule type="expression" dxfId="942" priority="608">
      <formula>IF(RIGHT(TEXT(AE117,"0.#"),1)=".",TRUE,FALSE)</formula>
    </cfRule>
  </conditionalFormatting>
  <conditionalFormatting sqref="AM116">
    <cfRule type="expression" dxfId="941" priority="597">
      <formula>IF(RIGHT(TEXT(AM116,"0.#"),1)=".",FALSE,TRUE)</formula>
    </cfRule>
    <cfRule type="expression" dxfId="940" priority="598">
      <formula>IF(RIGHT(TEXT(AM116,"0.#"),1)=".",TRUE,FALSE)</formula>
    </cfRule>
  </conditionalFormatting>
  <conditionalFormatting sqref="AI117">
    <cfRule type="expression" dxfId="939" priority="601">
      <formula>IF(RIGHT(TEXT(AI117,"0.#"),1)=".",FALSE,TRUE)</formula>
    </cfRule>
    <cfRule type="expression" dxfId="938" priority="602">
      <formula>IF(RIGHT(TEXT(AI117,"0.#"),1)=".",TRUE,FALSE)</formula>
    </cfRule>
  </conditionalFormatting>
  <conditionalFormatting sqref="AI116">
    <cfRule type="expression" dxfId="937" priority="599">
      <formula>IF(RIGHT(TEXT(AI116,"0.#"),1)=".",FALSE,TRUE)</formula>
    </cfRule>
    <cfRule type="expression" dxfId="936" priority="600">
      <formula>IF(RIGHT(TEXT(AI116,"0.#"),1)=".",TRUE,FALSE)</formula>
    </cfRule>
  </conditionalFormatting>
  <conditionalFormatting sqref="AM117">
    <cfRule type="expression" dxfId="935" priority="595">
      <formula>IF(RIGHT(TEXT(AM117,"0.#"),1)=".",FALSE,TRUE)</formula>
    </cfRule>
    <cfRule type="expression" dxfId="934" priority="596">
      <formula>IF(RIGHT(TEXT(AM117,"0.#"),1)=".",TRUE,FALSE)</formula>
    </cfRule>
  </conditionalFormatting>
  <conditionalFormatting sqref="AQ116:AQ118">
    <cfRule type="expression" dxfId="933" priority="591">
      <formula>IF(RIGHT(TEXT(AQ116,"0.#"),1)=".",FALSE,TRUE)</formula>
    </cfRule>
    <cfRule type="expression" dxfId="932" priority="592">
      <formula>IF(RIGHT(TEXT(AQ116,"0.#"),1)=".",TRUE,FALSE)</formula>
    </cfRule>
  </conditionalFormatting>
  <conditionalFormatting sqref="AU116:AU118">
    <cfRule type="expression" dxfId="931" priority="589">
      <formula>IF(RIGHT(TEXT(AU116,"0.#"),1)=".",FALSE,TRUE)</formula>
    </cfRule>
    <cfRule type="expression" dxfId="930" priority="590">
      <formula>IF(RIGHT(TEXT(AU116,"0.#"),1)=".",TRUE,FALSE)</formula>
    </cfRule>
  </conditionalFormatting>
  <conditionalFormatting sqref="AE111">
    <cfRule type="expression" dxfId="929" priority="587">
      <formula>IF(RIGHT(TEXT(AE111,"0.#"),1)=".",FALSE,TRUE)</formula>
    </cfRule>
    <cfRule type="expression" dxfId="928" priority="588">
      <formula>IF(RIGHT(TEXT(AE111,"0.#"),1)=".",TRUE,FALSE)</formula>
    </cfRule>
  </conditionalFormatting>
  <conditionalFormatting sqref="AE112">
    <cfRule type="expression" dxfId="927" priority="585">
      <formula>IF(RIGHT(TEXT(AE112,"0.#"),1)=".",FALSE,TRUE)</formula>
    </cfRule>
    <cfRule type="expression" dxfId="926" priority="586">
      <formula>IF(RIGHT(TEXT(AE112,"0.#"),1)=".",TRUE,FALSE)</formula>
    </cfRule>
  </conditionalFormatting>
  <conditionalFormatting sqref="AM111">
    <cfRule type="expression" dxfId="925" priority="575">
      <formula>IF(RIGHT(TEXT(AM111,"0.#"),1)=".",FALSE,TRUE)</formula>
    </cfRule>
    <cfRule type="expression" dxfId="924" priority="576">
      <formula>IF(RIGHT(TEXT(AM111,"0.#"),1)=".",TRUE,FALSE)</formula>
    </cfRule>
  </conditionalFormatting>
  <conditionalFormatting sqref="AE113">
    <cfRule type="expression" dxfId="923" priority="583">
      <formula>IF(RIGHT(TEXT(AE113,"0.#"),1)=".",FALSE,TRUE)</formula>
    </cfRule>
    <cfRule type="expression" dxfId="922" priority="584">
      <formula>IF(RIGHT(TEXT(AE113,"0.#"),1)=".",TRUE,FALSE)</formula>
    </cfRule>
  </conditionalFormatting>
  <conditionalFormatting sqref="AI113">
    <cfRule type="expression" dxfId="921" priority="581">
      <formula>IF(RIGHT(TEXT(AI113,"0.#"),1)=".",FALSE,TRUE)</formula>
    </cfRule>
    <cfRule type="expression" dxfId="920" priority="582">
      <formula>IF(RIGHT(TEXT(AI113,"0.#"),1)=".",TRUE,FALSE)</formula>
    </cfRule>
  </conditionalFormatting>
  <conditionalFormatting sqref="AI112">
    <cfRule type="expression" dxfId="919" priority="579">
      <formula>IF(RIGHT(TEXT(AI112,"0.#"),1)=".",FALSE,TRUE)</formula>
    </cfRule>
    <cfRule type="expression" dxfId="918" priority="580">
      <formula>IF(RIGHT(TEXT(AI112,"0.#"),1)=".",TRUE,FALSE)</formula>
    </cfRule>
  </conditionalFormatting>
  <conditionalFormatting sqref="AI111">
    <cfRule type="expression" dxfId="917" priority="577">
      <formula>IF(RIGHT(TEXT(AI111,"0.#"),1)=".",FALSE,TRUE)</formula>
    </cfRule>
    <cfRule type="expression" dxfId="916" priority="578">
      <formula>IF(RIGHT(TEXT(AI111,"0.#"),1)=".",TRUE,FALSE)</formula>
    </cfRule>
  </conditionalFormatting>
  <conditionalFormatting sqref="AM112">
    <cfRule type="expression" dxfId="915" priority="573">
      <formula>IF(RIGHT(TEXT(AM112,"0.#"),1)=".",FALSE,TRUE)</formula>
    </cfRule>
    <cfRule type="expression" dxfId="914" priority="574">
      <formula>IF(RIGHT(TEXT(AM112,"0.#"),1)=".",TRUE,FALSE)</formula>
    </cfRule>
  </conditionalFormatting>
  <conditionalFormatting sqref="AM113">
    <cfRule type="expression" dxfId="913" priority="571">
      <formula>IF(RIGHT(TEXT(AM113,"0.#"),1)=".",FALSE,TRUE)</formula>
    </cfRule>
    <cfRule type="expression" dxfId="912" priority="572">
      <formula>IF(RIGHT(TEXT(AM113,"0.#"),1)=".",TRUE,FALSE)</formula>
    </cfRule>
  </conditionalFormatting>
  <conditionalFormatting sqref="AQ111:AQ113">
    <cfRule type="expression" dxfId="911" priority="569">
      <formula>IF(RIGHT(TEXT(AQ111,"0.#"),1)=".",FALSE,TRUE)</formula>
    </cfRule>
    <cfRule type="expression" dxfId="910" priority="570">
      <formula>IF(RIGHT(TEXT(AQ111,"0.#"),1)=".",TRUE,FALSE)</formula>
    </cfRule>
  </conditionalFormatting>
  <conditionalFormatting sqref="AU111:AU113">
    <cfRule type="expression" dxfId="909" priority="567">
      <formula>IF(RIGHT(TEXT(AU111,"0.#"),1)=".",FALSE,TRUE)</formula>
    </cfRule>
    <cfRule type="expression" dxfId="908" priority="568">
      <formula>IF(RIGHT(TEXT(AU111,"0.#"),1)=".",TRUE,FALSE)</formula>
    </cfRule>
  </conditionalFormatting>
  <conditionalFormatting sqref="AE106">
    <cfRule type="expression" dxfId="907" priority="565">
      <formula>IF(RIGHT(TEXT(AE106,"0.#"),1)=".",FALSE,TRUE)</formula>
    </cfRule>
    <cfRule type="expression" dxfId="906" priority="566">
      <formula>IF(RIGHT(TEXT(AE106,"0.#"),1)=".",TRUE,FALSE)</formula>
    </cfRule>
  </conditionalFormatting>
  <conditionalFormatting sqref="AE107">
    <cfRule type="expression" dxfId="905" priority="563">
      <formula>IF(RIGHT(TEXT(AE107,"0.#"),1)=".",FALSE,TRUE)</formula>
    </cfRule>
    <cfRule type="expression" dxfId="904" priority="564">
      <formula>IF(RIGHT(TEXT(AE107,"0.#"),1)=".",TRUE,FALSE)</formula>
    </cfRule>
  </conditionalFormatting>
  <conditionalFormatting sqref="AM106">
    <cfRule type="expression" dxfId="903" priority="553">
      <formula>IF(RIGHT(TEXT(AM106,"0.#"),1)=".",FALSE,TRUE)</formula>
    </cfRule>
    <cfRule type="expression" dxfId="902" priority="554">
      <formula>IF(RIGHT(TEXT(AM106,"0.#"),1)=".",TRUE,FALSE)</formula>
    </cfRule>
  </conditionalFormatting>
  <conditionalFormatting sqref="AE108">
    <cfRule type="expression" dxfId="901" priority="561">
      <formula>IF(RIGHT(TEXT(AE108,"0.#"),1)=".",FALSE,TRUE)</formula>
    </cfRule>
    <cfRule type="expression" dxfId="900" priority="562">
      <formula>IF(RIGHT(TEXT(AE108,"0.#"),1)=".",TRUE,FALSE)</formula>
    </cfRule>
  </conditionalFormatting>
  <conditionalFormatting sqref="AI108">
    <cfRule type="expression" dxfId="899" priority="559">
      <formula>IF(RIGHT(TEXT(AI108,"0.#"),1)=".",FALSE,TRUE)</formula>
    </cfRule>
    <cfRule type="expression" dxfId="898" priority="560">
      <formula>IF(RIGHT(TEXT(AI108,"0.#"),1)=".",TRUE,FALSE)</formula>
    </cfRule>
  </conditionalFormatting>
  <conditionalFormatting sqref="AI107">
    <cfRule type="expression" dxfId="897" priority="557">
      <formula>IF(RIGHT(TEXT(AI107,"0.#"),1)=".",FALSE,TRUE)</formula>
    </cfRule>
    <cfRule type="expression" dxfId="896" priority="558">
      <formula>IF(RIGHT(TEXT(AI107,"0.#"),1)=".",TRUE,FALSE)</formula>
    </cfRule>
  </conditionalFormatting>
  <conditionalFormatting sqref="AI106">
    <cfRule type="expression" dxfId="895" priority="555">
      <formula>IF(RIGHT(TEXT(AI106,"0.#"),1)=".",FALSE,TRUE)</formula>
    </cfRule>
    <cfRule type="expression" dxfId="894" priority="556">
      <formula>IF(RIGHT(TEXT(AI106,"0.#"),1)=".",TRUE,FALSE)</formula>
    </cfRule>
  </conditionalFormatting>
  <conditionalFormatting sqref="AM107">
    <cfRule type="expression" dxfId="893" priority="551">
      <formula>IF(RIGHT(TEXT(AM107,"0.#"),1)=".",FALSE,TRUE)</formula>
    </cfRule>
    <cfRule type="expression" dxfId="892" priority="552">
      <formula>IF(RIGHT(TEXT(AM107,"0.#"),1)=".",TRUE,FALSE)</formula>
    </cfRule>
  </conditionalFormatting>
  <conditionalFormatting sqref="AM108">
    <cfRule type="expression" dxfId="891" priority="549">
      <formula>IF(RIGHT(TEXT(AM108,"0.#"),1)=".",FALSE,TRUE)</formula>
    </cfRule>
    <cfRule type="expression" dxfId="890" priority="550">
      <formula>IF(RIGHT(TEXT(AM108,"0.#"),1)=".",TRUE,FALSE)</formula>
    </cfRule>
  </conditionalFormatting>
  <conditionalFormatting sqref="AQ106:AQ108">
    <cfRule type="expression" dxfId="889" priority="547">
      <formula>IF(RIGHT(TEXT(AQ106,"0.#"),1)=".",FALSE,TRUE)</formula>
    </cfRule>
    <cfRule type="expression" dxfId="888" priority="548">
      <formula>IF(RIGHT(TEXT(AQ106,"0.#"),1)=".",TRUE,FALSE)</formula>
    </cfRule>
  </conditionalFormatting>
  <conditionalFormatting sqref="AU106:AU108">
    <cfRule type="expression" dxfId="887" priority="545">
      <formula>IF(RIGHT(TEXT(AU106,"0.#"),1)=".",FALSE,TRUE)</formula>
    </cfRule>
    <cfRule type="expression" dxfId="886" priority="546">
      <formula>IF(RIGHT(TEXT(AU106,"0.#"),1)=".",TRUE,FALSE)</formula>
    </cfRule>
  </conditionalFormatting>
  <conditionalFormatting sqref="AE162">
    <cfRule type="expression" dxfId="885" priority="539">
      <formula>IF(RIGHT(TEXT(AE162,"0.#"),1)=".",FALSE,TRUE)</formula>
    </cfRule>
    <cfRule type="expression" dxfId="884" priority="540">
      <formula>IF(RIGHT(TEXT(AE162,"0.#"),1)=".",TRUE,FALSE)</formula>
    </cfRule>
  </conditionalFormatting>
  <conditionalFormatting sqref="AI162">
    <cfRule type="expression" dxfId="883" priority="537">
      <formula>IF(RIGHT(TEXT(AI162,"0.#"),1)=".",FALSE,TRUE)</formula>
    </cfRule>
    <cfRule type="expression" dxfId="882" priority="538">
      <formula>IF(RIGHT(TEXT(AI162,"0.#"),1)=".",TRUE,FALSE)</formula>
    </cfRule>
  </conditionalFormatting>
  <conditionalFormatting sqref="AM162">
    <cfRule type="expression" dxfId="881" priority="527">
      <formula>IF(RIGHT(TEXT(AM162,"0.#"),1)=".",FALSE,TRUE)</formula>
    </cfRule>
    <cfRule type="expression" dxfId="880" priority="528">
      <formula>IF(RIGHT(TEXT(AM162,"0.#"),1)=".",TRUE,FALSE)</formula>
    </cfRule>
  </conditionalFormatting>
  <conditionalFormatting sqref="AE160">
    <cfRule type="expression" dxfId="879" priority="543">
      <formula>IF(RIGHT(TEXT(AE160,"0.#"),1)=".",FALSE,TRUE)</formula>
    </cfRule>
    <cfRule type="expression" dxfId="878" priority="544">
      <formula>IF(RIGHT(TEXT(AE160,"0.#"),1)=".",TRUE,FALSE)</formula>
    </cfRule>
  </conditionalFormatting>
  <conditionalFormatting sqref="AE161">
    <cfRule type="expression" dxfId="877" priority="541">
      <formula>IF(RIGHT(TEXT(AE161,"0.#"),1)=".",FALSE,TRUE)</formula>
    </cfRule>
    <cfRule type="expression" dxfId="876" priority="542">
      <formula>IF(RIGHT(TEXT(AE161,"0.#"),1)=".",TRUE,FALSE)</formula>
    </cfRule>
  </conditionalFormatting>
  <conditionalFormatting sqref="AM160">
    <cfRule type="expression" dxfId="875" priority="531">
      <formula>IF(RIGHT(TEXT(AM160,"0.#"),1)=".",FALSE,TRUE)</formula>
    </cfRule>
    <cfRule type="expression" dxfId="874" priority="532">
      <formula>IF(RIGHT(TEXT(AM160,"0.#"),1)=".",TRUE,FALSE)</formula>
    </cfRule>
  </conditionalFormatting>
  <conditionalFormatting sqref="AI161">
    <cfRule type="expression" dxfId="873" priority="535">
      <formula>IF(RIGHT(TEXT(AI161,"0.#"),1)=".",FALSE,TRUE)</formula>
    </cfRule>
    <cfRule type="expression" dxfId="872" priority="536">
      <formula>IF(RIGHT(TEXT(AI161,"0.#"),1)=".",TRUE,FALSE)</formula>
    </cfRule>
  </conditionalFormatting>
  <conditionalFormatting sqref="AI160">
    <cfRule type="expression" dxfId="871" priority="533">
      <formula>IF(RIGHT(TEXT(AI160,"0.#"),1)=".",FALSE,TRUE)</formula>
    </cfRule>
    <cfRule type="expression" dxfId="870" priority="534">
      <formula>IF(RIGHT(TEXT(AI160,"0.#"),1)=".",TRUE,FALSE)</formula>
    </cfRule>
  </conditionalFormatting>
  <conditionalFormatting sqref="AM161">
    <cfRule type="expression" dxfId="869" priority="529">
      <formula>IF(RIGHT(TEXT(AM161,"0.#"),1)=".",FALSE,TRUE)</formula>
    </cfRule>
    <cfRule type="expression" dxfId="868" priority="530">
      <formula>IF(RIGHT(TEXT(AM161,"0.#"),1)=".",TRUE,FALSE)</formula>
    </cfRule>
  </conditionalFormatting>
  <conditionalFormatting sqref="AQ160:AQ162">
    <cfRule type="expression" dxfId="867" priority="525">
      <formula>IF(RIGHT(TEXT(AQ160,"0.#"),1)=".",FALSE,TRUE)</formula>
    </cfRule>
    <cfRule type="expression" dxfId="866" priority="526">
      <formula>IF(RIGHT(TEXT(AQ160,"0.#"),1)=".",TRUE,FALSE)</formula>
    </cfRule>
  </conditionalFormatting>
  <conditionalFormatting sqref="AU160:AU162">
    <cfRule type="expression" dxfId="865" priority="523">
      <formula>IF(RIGHT(TEXT(AU160,"0.#"),1)=".",FALSE,TRUE)</formula>
    </cfRule>
    <cfRule type="expression" dxfId="864" priority="524">
      <formula>IF(RIGHT(TEXT(AU160,"0.#"),1)=".",TRUE,FALSE)</formula>
    </cfRule>
  </conditionalFormatting>
  <conditionalFormatting sqref="AE155">
    <cfRule type="expression" dxfId="863" priority="521">
      <formula>IF(RIGHT(TEXT(AE155,"0.#"),1)=".",FALSE,TRUE)</formula>
    </cfRule>
    <cfRule type="expression" dxfId="862" priority="522">
      <formula>IF(RIGHT(TEXT(AE155,"0.#"),1)=".",TRUE,FALSE)</formula>
    </cfRule>
  </conditionalFormatting>
  <conditionalFormatting sqref="AE156">
    <cfRule type="expression" dxfId="861" priority="519">
      <formula>IF(RIGHT(TEXT(AE156,"0.#"),1)=".",FALSE,TRUE)</formula>
    </cfRule>
    <cfRule type="expression" dxfId="860" priority="520">
      <formula>IF(RIGHT(TEXT(AE156,"0.#"),1)=".",TRUE,FALSE)</formula>
    </cfRule>
  </conditionalFormatting>
  <conditionalFormatting sqref="AM155">
    <cfRule type="expression" dxfId="859" priority="509">
      <formula>IF(RIGHT(TEXT(AM155,"0.#"),1)=".",FALSE,TRUE)</formula>
    </cfRule>
    <cfRule type="expression" dxfId="858" priority="510">
      <formula>IF(RIGHT(TEXT(AM155,"0.#"),1)=".",TRUE,FALSE)</formula>
    </cfRule>
  </conditionalFormatting>
  <conditionalFormatting sqref="AE157">
    <cfRule type="expression" dxfId="857" priority="517">
      <formula>IF(RIGHT(TEXT(AE157,"0.#"),1)=".",FALSE,TRUE)</formula>
    </cfRule>
    <cfRule type="expression" dxfId="856" priority="518">
      <formula>IF(RIGHT(TEXT(AE157,"0.#"),1)=".",TRUE,FALSE)</formula>
    </cfRule>
  </conditionalFormatting>
  <conditionalFormatting sqref="AI157">
    <cfRule type="expression" dxfId="855" priority="515">
      <formula>IF(RIGHT(TEXT(AI157,"0.#"),1)=".",FALSE,TRUE)</formula>
    </cfRule>
    <cfRule type="expression" dxfId="854" priority="516">
      <formula>IF(RIGHT(TEXT(AI157,"0.#"),1)=".",TRUE,FALSE)</formula>
    </cfRule>
  </conditionalFormatting>
  <conditionalFormatting sqref="AI156">
    <cfRule type="expression" dxfId="853" priority="513">
      <formula>IF(RIGHT(TEXT(AI156,"0.#"),1)=".",FALSE,TRUE)</formula>
    </cfRule>
    <cfRule type="expression" dxfId="852" priority="514">
      <formula>IF(RIGHT(TEXT(AI156,"0.#"),1)=".",TRUE,FALSE)</formula>
    </cfRule>
  </conditionalFormatting>
  <conditionalFormatting sqref="AI155">
    <cfRule type="expression" dxfId="851" priority="511">
      <formula>IF(RIGHT(TEXT(AI155,"0.#"),1)=".",FALSE,TRUE)</formula>
    </cfRule>
    <cfRule type="expression" dxfId="850" priority="512">
      <formula>IF(RIGHT(TEXT(AI155,"0.#"),1)=".",TRUE,FALSE)</formula>
    </cfRule>
  </conditionalFormatting>
  <conditionalFormatting sqref="AM156">
    <cfRule type="expression" dxfId="849" priority="507">
      <formula>IF(RIGHT(TEXT(AM156,"0.#"),1)=".",FALSE,TRUE)</formula>
    </cfRule>
    <cfRule type="expression" dxfId="848" priority="508">
      <formula>IF(RIGHT(TEXT(AM156,"0.#"),1)=".",TRUE,FALSE)</formula>
    </cfRule>
  </conditionalFormatting>
  <conditionalFormatting sqref="AM157">
    <cfRule type="expression" dxfId="847" priority="505">
      <formula>IF(RIGHT(TEXT(AM157,"0.#"),1)=".",FALSE,TRUE)</formula>
    </cfRule>
    <cfRule type="expression" dxfId="846" priority="506">
      <formula>IF(RIGHT(TEXT(AM157,"0.#"),1)=".",TRUE,FALSE)</formula>
    </cfRule>
  </conditionalFormatting>
  <conditionalFormatting sqref="AQ155:AQ157">
    <cfRule type="expression" dxfId="845" priority="503">
      <formula>IF(RIGHT(TEXT(AQ155,"0.#"),1)=".",FALSE,TRUE)</formula>
    </cfRule>
    <cfRule type="expression" dxfId="844" priority="504">
      <formula>IF(RIGHT(TEXT(AQ155,"0.#"),1)=".",TRUE,FALSE)</formula>
    </cfRule>
  </conditionalFormatting>
  <conditionalFormatting sqref="AU155:AU157">
    <cfRule type="expression" dxfId="843" priority="501">
      <formula>IF(RIGHT(TEXT(AU155,"0.#"),1)=".",FALSE,TRUE)</formula>
    </cfRule>
    <cfRule type="expression" dxfId="842" priority="502">
      <formula>IF(RIGHT(TEXT(AU155,"0.#"),1)=".",TRUE,FALSE)</formula>
    </cfRule>
  </conditionalFormatting>
  <conditionalFormatting sqref="AE150">
    <cfRule type="expression" dxfId="841" priority="499">
      <formula>IF(RIGHT(TEXT(AE150,"0.#"),1)=".",FALSE,TRUE)</formula>
    </cfRule>
    <cfRule type="expression" dxfId="840" priority="500">
      <formula>IF(RIGHT(TEXT(AE150,"0.#"),1)=".",TRUE,FALSE)</formula>
    </cfRule>
  </conditionalFormatting>
  <conditionalFormatting sqref="AE151">
    <cfRule type="expression" dxfId="839" priority="497">
      <formula>IF(RIGHT(TEXT(AE151,"0.#"),1)=".",FALSE,TRUE)</formula>
    </cfRule>
    <cfRule type="expression" dxfId="838" priority="498">
      <formula>IF(RIGHT(TEXT(AE151,"0.#"),1)=".",TRUE,FALSE)</formula>
    </cfRule>
  </conditionalFormatting>
  <conditionalFormatting sqref="AM150">
    <cfRule type="expression" dxfId="837" priority="487">
      <formula>IF(RIGHT(TEXT(AM150,"0.#"),1)=".",FALSE,TRUE)</formula>
    </cfRule>
    <cfRule type="expression" dxfId="836" priority="488">
      <formula>IF(RIGHT(TEXT(AM150,"0.#"),1)=".",TRUE,FALSE)</formula>
    </cfRule>
  </conditionalFormatting>
  <conditionalFormatting sqref="AE152">
    <cfRule type="expression" dxfId="835" priority="495">
      <formula>IF(RIGHT(TEXT(AE152,"0.#"),1)=".",FALSE,TRUE)</formula>
    </cfRule>
    <cfRule type="expression" dxfId="834" priority="496">
      <formula>IF(RIGHT(TEXT(AE152,"0.#"),1)=".",TRUE,FALSE)</formula>
    </cfRule>
  </conditionalFormatting>
  <conditionalFormatting sqref="AI152">
    <cfRule type="expression" dxfId="833" priority="493">
      <formula>IF(RIGHT(TEXT(AI152,"0.#"),1)=".",FALSE,TRUE)</formula>
    </cfRule>
    <cfRule type="expression" dxfId="832" priority="494">
      <formula>IF(RIGHT(TEXT(AI152,"0.#"),1)=".",TRUE,FALSE)</formula>
    </cfRule>
  </conditionalFormatting>
  <conditionalFormatting sqref="AI151">
    <cfRule type="expression" dxfId="831" priority="491">
      <formula>IF(RIGHT(TEXT(AI151,"0.#"),1)=".",FALSE,TRUE)</formula>
    </cfRule>
    <cfRule type="expression" dxfId="830" priority="492">
      <formula>IF(RIGHT(TEXT(AI151,"0.#"),1)=".",TRUE,FALSE)</formula>
    </cfRule>
  </conditionalFormatting>
  <conditionalFormatting sqref="AI150">
    <cfRule type="expression" dxfId="829" priority="489">
      <formula>IF(RIGHT(TEXT(AI150,"0.#"),1)=".",FALSE,TRUE)</formula>
    </cfRule>
    <cfRule type="expression" dxfId="828" priority="490">
      <formula>IF(RIGHT(TEXT(AI150,"0.#"),1)=".",TRUE,FALSE)</formula>
    </cfRule>
  </conditionalFormatting>
  <conditionalFormatting sqref="AM151">
    <cfRule type="expression" dxfId="827" priority="485">
      <formula>IF(RIGHT(TEXT(AM151,"0.#"),1)=".",FALSE,TRUE)</formula>
    </cfRule>
    <cfRule type="expression" dxfId="826" priority="486">
      <formula>IF(RIGHT(TEXT(AM151,"0.#"),1)=".",TRUE,FALSE)</formula>
    </cfRule>
  </conditionalFormatting>
  <conditionalFormatting sqref="AM152">
    <cfRule type="expression" dxfId="825" priority="483">
      <formula>IF(RIGHT(TEXT(AM152,"0.#"),1)=".",FALSE,TRUE)</formula>
    </cfRule>
    <cfRule type="expression" dxfId="824" priority="484">
      <formula>IF(RIGHT(TEXT(AM152,"0.#"),1)=".",TRUE,FALSE)</formula>
    </cfRule>
  </conditionalFormatting>
  <conditionalFormatting sqref="AQ150:AQ152">
    <cfRule type="expression" dxfId="823" priority="481">
      <formula>IF(RIGHT(TEXT(AQ150,"0.#"),1)=".",FALSE,TRUE)</formula>
    </cfRule>
    <cfRule type="expression" dxfId="822" priority="482">
      <formula>IF(RIGHT(TEXT(AQ150,"0.#"),1)=".",TRUE,FALSE)</formula>
    </cfRule>
  </conditionalFormatting>
  <conditionalFormatting sqref="AU150:AU152">
    <cfRule type="expression" dxfId="821" priority="479">
      <formula>IF(RIGHT(TEXT(AU150,"0.#"),1)=".",FALSE,TRUE)</formula>
    </cfRule>
    <cfRule type="expression" dxfId="820" priority="480">
      <formula>IF(RIGHT(TEXT(AU150,"0.#"),1)=".",TRUE,FALSE)</formula>
    </cfRule>
  </conditionalFormatting>
  <conditionalFormatting sqref="AE206">
    <cfRule type="expression" dxfId="819" priority="473">
      <formula>IF(RIGHT(TEXT(AE206,"0.#"),1)=".",FALSE,TRUE)</formula>
    </cfRule>
    <cfRule type="expression" dxfId="818" priority="474">
      <formula>IF(RIGHT(TEXT(AE206,"0.#"),1)=".",TRUE,FALSE)</formula>
    </cfRule>
  </conditionalFormatting>
  <conditionalFormatting sqref="AI206">
    <cfRule type="expression" dxfId="817" priority="471">
      <formula>IF(RIGHT(TEXT(AI206,"0.#"),1)=".",FALSE,TRUE)</formula>
    </cfRule>
    <cfRule type="expression" dxfId="816" priority="472">
      <formula>IF(RIGHT(TEXT(AI206,"0.#"),1)=".",TRUE,FALSE)</formula>
    </cfRule>
  </conditionalFormatting>
  <conditionalFormatting sqref="AM206">
    <cfRule type="expression" dxfId="815" priority="461">
      <formula>IF(RIGHT(TEXT(AM206,"0.#"),1)=".",FALSE,TRUE)</formula>
    </cfRule>
    <cfRule type="expression" dxfId="814" priority="462">
      <formula>IF(RIGHT(TEXT(AM206,"0.#"),1)=".",TRUE,FALSE)</formula>
    </cfRule>
  </conditionalFormatting>
  <conditionalFormatting sqref="AE204">
    <cfRule type="expression" dxfId="813" priority="477">
      <formula>IF(RIGHT(TEXT(AE204,"0.#"),1)=".",FALSE,TRUE)</formula>
    </cfRule>
    <cfRule type="expression" dxfId="812" priority="478">
      <formula>IF(RIGHT(TEXT(AE204,"0.#"),1)=".",TRUE,FALSE)</formula>
    </cfRule>
  </conditionalFormatting>
  <conditionalFormatting sqref="AE205">
    <cfRule type="expression" dxfId="811" priority="475">
      <formula>IF(RIGHT(TEXT(AE205,"0.#"),1)=".",FALSE,TRUE)</formula>
    </cfRule>
    <cfRule type="expression" dxfId="810" priority="476">
      <formula>IF(RIGHT(TEXT(AE205,"0.#"),1)=".",TRUE,FALSE)</formula>
    </cfRule>
  </conditionalFormatting>
  <conditionalFormatting sqref="AM204">
    <cfRule type="expression" dxfId="809" priority="465">
      <formula>IF(RIGHT(TEXT(AM204,"0.#"),1)=".",FALSE,TRUE)</formula>
    </cfRule>
    <cfRule type="expression" dxfId="808" priority="466">
      <formula>IF(RIGHT(TEXT(AM204,"0.#"),1)=".",TRUE,FALSE)</formula>
    </cfRule>
  </conditionalFormatting>
  <conditionalFormatting sqref="AI205">
    <cfRule type="expression" dxfId="807" priority="469">
      <formula>IF(RIGHT(TEXT(AI205,"0.#"),1)=".",FALSE,TRUE)</formula>
    </cfRule>
    <cfRule type="expression" dxfId="806" priority="470">
      <formula>IF(RIGHT(TEXT(AI205,"0.#"),1)=".",TRUE,FALSE)</formula>
    </cfRule>
  </conditionalFormatting>
  <conditionalFormatting sqref="AI204">
    <cfRule type="expression" dxfId="805" priority="467">
      <formula>IF(RIGHT(TEXT(AI204,"0.#"),1)=".",FALSE,TRUE)</formula>
    </cfRule>
    <cfRule type="expression" dxfId="804" priority="468">
      <formula>IF(RIGHT(TEXT(AI204,"0.#"),1)=".",TRUE,FALSE)</formula>
    </cfRule>
  </conditionalFormatting>
  <conditionalFormatting sqref="AM205">
    <cfRule type="expression" dxfId="803" priority="463">
      <formula>IF(RIGHT(TEXT(AM205,"0.#"),1)=".",FALSE,TRUE)</formula>
    </cfRule>
    <cfRule type="expression" dxfId="802" priority="464">
      <formula>IF(RIGHT(TEXT(AM205,"0.#"),1)=".",TRUE,FALSE)</formula>
    </cfRule>
  </conditionalFormatting>
  <conditionalFormatting sqref="AQ204:AQ206">
    <cfRule type="expression" dxfId="801" priority="459">
      <formula>IF(RIGHT(TEXT(AQ204,"0.#"),1)=".",FALSE,TRUE)</formula>
    </cfRule>
    <cfRule type="expression" dxfId="800" priority="460">
      <formula>IF(RIGHT(TEXT(AQ204,"0.#"),1)=".",TRUE,FALSE)</formula>
    </cfRule>
  </conditionalFormatting>
  <conditionalFormatting sqref="AU204:AU206">
    <cfRule type="expression" dxfId="799" priority="457">
      <formula>IF(RIGHT(TEXT(AU204,"0.#"),1)=".",FALSE,TRUE)</formula>
    </cfRule>
    <cfRule type="expression" dxfId="798" priority="458">
      <formula>IF(RIGHT(TEXT(AU204,"0.#"),1)=".",TRUE,FALSE)</formula>
    </cfRule>
  </conditionalFormatting>
  <conditionalFormatting sqref="AE199">
    <cfRule type="expression" dxfId="797" priority="455">
      <formula>IF(RIGHT(TEXT(AE199,"0.#"),1)=".",FALSE,TRUE)</formula>
    </cfRule>
    <cfRule type="expression" dxfId="796" priority="456">
      <formula>IF(RIGHT(TEXT(AE199,"0.#"),1)=".",TRUE,FALSE)</formula>
    </cfRule>
  </conditionalFormatting>
  <conditionalFormatting sqref="AE200">
    <cfRule type="expression" dxfId="795" priority="453">
      <formula>IF(RIGHT(TEXT(AE200,"0.#"),1)=".",FALSE,TRUE)</formula>
    </cfRule>
    <cfRule type="expression" dxfId="794" priority="454">
      <formula>IF(RIGHT(TEXT(AE200,"0.#"),1)=".",TRUE,FALSE)</formula>
    </cfRule>
  </conditionalFormatting>
  <conditionalFormatting sqref="AM199">
    <cfRule type="expression" dxfId="793" priority="443">
      <formula>IF(RIGHT(TEXT(AM199,"0.#"),1)=".",FALSE,TRUE)</formula>
    </cfRule>
    <cfRule type="expression" dxfId="792" priority="444">
      <formula>IF(RIGHT(TEXT(AM199,"0.#"),1)=".",TRUE,FALSE)</formula>
    </cfRule>
  </conditionalFormatting>
  <conditionalFormatting sqref="AE201">
    <cfRule type="expression" dxfId="791" priority="451">
      <formula>IF(RIGHT(TEXT(AE201,"0.#"),1)=".",FALSE,TRUE)</formula>
    </cfRule>
    <cfRule type="expression" dxfId="790" priority="452">
      <formula>IF(RIGHT(TEXT(AE201,"0.#"),1)=".",TRUE,FALSE)</formula>
    </cfRule>
  </conditionalFormatting>
  <conditionalFormatting sqref="AI201">
    <cfRule type="expression" dxfId="789" priority="449">
      <formula>IF(RIGHT(TEXT(AI201,"0.#"),1)=".",FALSE,TRUE)</formula>
    </cfRule>
    <cfRule type="expression" dxfId="788" priority="450">
      <formula>IF(RIGHT(TEXT(AI201,"0.#"),1)=".",TRUE,FALSE)</formula>
    </cfRule>
  </conditionalFormatting>
  <conditionalFormatting sqref="AI200">
    <cfRule type="expression" dxfId="787" priority="447">
      <formula>IF(RIGHT(TEXT(AI200,"0.#"),1)=".",FALSE,TRUE)</formula>
    </cfRule>
    <cfRule type="expression" dxfId="786" priority="448">
      <formula>IF(RIGHT(TEXT(AI200,"0.#"),1)=".",TRUE,FALSE)</formula>
    </cfRule>
  </conditionalFormatting>
  <conditionalFormatting sqref="AI199">
    <cfRule type="expression" dxfId="785" priority="445">
      <formula>IF(RIGHT(TEXT(AI199,"0.#"),1)=".",FALSE,TRUE)</formula>
    </cfRule>
    <cfRule type="expression" dxfId="784" priority="446">
      <formula>IF(RIGHT(TEXT(AI199,"0.#"),1)=".",TRUE,FALSE)</formula>
    </cfRule>
  </conditionalFormatting>
  <conditionalFormatting sqref="AM200">
    <cfRule type="expression" dxfId="783" priority="441">
      <formula>IF(RIGHT(TEXT(AM200,"0.#"),1)=".",FALSE,TRUE)</formula>
    </cfRule>
    <cfRule type="expression" dxfId="782" priority="442">
      <formula>IF(RIGHT(TEXT(AM200,"0.#"),1)=".",TRUE,FALSE)</formula>
    </cfRule>
  </conditionalFormatting>
  <conditionalFormatting sqref="AM201">
    <cfRule type="expression" dxfId="781" priority="439">
      <formula>IF(RIGHT(TEXT(AM201,"0.#"),1)=".",FALSE,TRUE)</formula>
    </cfRule>
    <cfRule type="expression" dxfId="780" priority="440">
      <formula>IF(RIGHT(TEXT(AM201,"0.#"),1)=".",TRUE,FALSE)</formula>
    </cfRule>
  </conditionalFormatting>
  <conditionalFormatting sqref="AQ199:AQ201">
    <cfRule type="expression" dxfId="779" priority="437">
      <formula>IF(RIGHT(TEXT(AQ199,"0.#"),1)=".",FALSE,TRUE)</formula>
    </cfRule>
    <cfRule type="expression" dxfId="778" priority="438">
      <formula>IF(RIGHT(TEXT(AQ199,"0.#"),1)=".",TRUE,FALSE)</formula>
    </cfRule>
  </conditionalFormatting>
  <conditionalFormatting sqref="AU199:AU201">
    <cfRule type="expression" dxfId="777" priority="435">
      <formula>IF(RIGHT(TEXT(AU199,"0.#"),1)=".",FALSE,TRUE)</formula>
    </cfRule>
    <cfRule type="expression" dxfId="776" priority="436">
      <formula>IF(RIGHT(TEXT(AU199,"0.#"),1)=".",TRUE,FALSE)</formula>
    </cfRule>
  </conditionalFormatting>
  <conditionalFormatting sqref="AE194">
    <cfRule type="expression" dxfId="775" priority="433">
      <formula>IF(RIGHT(TEXT(AE194,"0.#"),1)=".",FALSE,TRUE)</formula>
    </cfRule>
    <cfRule type="expression" dxfId="774" priority="434">
      <formula>IF(RIGHT(TEXT(AE194,"0.#"),1)=".",TRUE,FALSE)</formula>
    </cfRule>
  </conditionalFormatting>
  <conditionalFormatting sqref="AE195">
    <cfRule type="expression" dxfId="773" priority="431">
      <formula>IF(RIGHT(TEXT(AE195,"0.#"),1)=".",FALSE,TRUE)</formula>
    </cfRule>
    <cfRule type="expression" dxfId="772" priority="432">
      <formula>IF(RIGHT(TEXT(AE195,"0.#"),1)=".",TRUE,FALSE)</formula>
    </cfRule>
  </conditionalFormatting>
  <conditionalFormatting sqref="AM194">
    <cfRule type="expression" dxfId="771" priority="421">
      <formula>IF(RIGHT(TEXT(AM194,"0.#"),1)=".",FALSE,TRUE)</formula>
    </cfRule>
    <cfRule type="expression" dxfId="770" priority="422">
      <formula>IF(RIGHT(TEXT(AM194,"0.#"),1)=".",TRUE,FALSE)</formula>
    </cfRule>
  </conditionalFormatting>
  <conditionalFormatting sqref="AE196">
    <cfRule type="expression" dxfId="769" priority="429">
      <formula>IF(RIGHT(TEXT(AE196,"0.#"),1)=".",FALSE,TRUE)</formula>
    </cfRule>
    <cfRule type="expression" dxfId="768" priority="430">
      <formula>IF(RIGHT(TEXT(AE196,"0.#"),1)=".",TRUE,FALSE)</formula>
    </cfRule>
  </conditionalFormatting>
  <conditionalFormatting sqref="AI196">
    <cfRule type="expression" dxfId="767" priority="427">
      <formula>IF(RIGHT(TEXT(AI196,"0.#"),1)=".",FALSE,TRUE)</formula>
    </cfRule>
    <cfRule type="expression" dxfId="766" priority="428">
      <formula>IF(RIGHT(TEXT(AI196,"0.#"),1)=".",TRUE,FALSE)</formula>
    </cfRule>
  </conditionalFormatting>
  <conditionalFormatting sqref="AI195">
    <cfRule type="expression" dxfId="765" priority="425">
      <formula>IF(RIGHT(TEXT(AI195,"0.#"),1)=".",FALSE,TRUE)</formula>
    </cfRule>
    <cfRule type="expression" dxfId="764" priority="426">
      <formula>IF(RIGHT(TEXT(AI195,"0.#"),1)=".",TRUE,FALSE)</formula>
    </cfRule>
  </conditionalFormatting>
  <conditionalFormatting sqref="AI194">
    <cfRule type="expression" dxfId="763" priority="423">
      <formula>IF(RIGHT(TEXT(AI194,"0.#"),1)=".",FALSE,TRUE)</formula>
    </cfRule>
    <cfRule type="expression" dxfId="762" priority="424">
      <formula>IF(RIGHT(TEXT(AI194,"0.#"),1)=".",TRUE,FALSE)</formula>
    </cfRule>
  </conditionalFormatting>
  <conditionalFormatting sqref="AM195">
    <cfRule type="expression" dxfId="761" priority="419">
      <formula>IF(RIGHT(TEXT(AM195,"0.#"),1)=".",FALSE,TRUE)</formula>
    </cfRule>
    <cfRule type="expression" dxfId="760" priority="420">
      <formula>IF(RIGHT(TEXT(AM195,"0.#"),1)=".",TRUE,FALSE)</formula>
    </cfRule>
  </conditionalFormatting>
  <conditionalFormatting sqref="AM196">
    <cfRule type="expression" dxfId="759" priority="417">
      <formula>IF(RIGHT(TEXT(AM196,"0.#"),1)=".",FALSE,TRUE)</formula>
    </cfRule>
    <cfRule type="expression" dxfId="758" priority="418">
      <formula>IF(RIGHT(TEXT(AM196,"0.#"),1)=".",TRUE,FALSE)</formula>
    </cfRule>
  </conditionalFormatting>
  <conditionalFormatting sqref="AQ194:AQ196">
    <cfRule type="expression" dxfId="757" priority="415">
      <formula>IF(RIGHT(TEXT(AQ194,"0.#"),1)=".",FALSE,TRUE)</formula>
    </cfRule>
    <cfRule type="expression" dxfId="756" priority="416">
      <formula>IF(RIGHT(TEXT(AQ194,"0.#"),1)=".",TRUE,FALSE)</formula>
    </cfRule>
  </conditionalFormatting>
  <conditionalFormatting sqref="AU194:AU196">
    <cfRule type="expression" dxfId="755" priority="413">
      <formula>IF(RIGHT(TEXT(AU194,"0.#"),1)=".",FALSE,TRUE)</formula>
    </cfRule>
    <cfRule type="expression" dxfId="754" priority="414">
      <formula>IF(RIGHT(TEXT(AU194,"0.#"),1)=".",TRUE,FALSE)</formula>
    </cfRule>
  </conditionalFormatting>
  <conditionalFormatting sqref="AE250">
    <cfRule type="expression" dxfId="753" priority="407">
      <formula>IF(RIGHT(TEXT(AE250,"0.#"),1)=".",FALSE,TRUE)</formula>
    </cfRule>
    <cfRule type="expression" dxfId="752" priority="408">
      <formula>IF(RIGHT(TEXT(AE250,"0.#"),1)=".",TRUE,FALSE)</formula>
    </cfRule>
  </conditionalFormatting>
  <conditionalFormatting sqref="AI250">
    <cfRule type="expression" dxfId="751" priority="405">
      <formula>IF(RIGHT(TEXT(AI250,"0.#"),1)=".",FALSE,TRUE)</formula>
    </cfRule>
    <cfRule type="expression" dxfId="750" priority="406">
      <formula>IF(RIGHT(TEXT(AI250,"0.#"),1)=".",TRUE,FALSE)</formula>
    </cfRule>
  </conditionalFormatting>
  <conditionalFormatting sqref="AM250">
    <cfRule type="expression" dxfId="749" priority="395">
      <formula>IF(RIGHT(TEXT(AM250,"0.#"),1)=".",FALSE,TRUE)</formula>
    </cfRule>
    <cfRule type="expression" dxfId="748" priority="396">
      <formula>IF(RIGHT(TEXT(AM250,"0.#"),1)=".",TRUE,FALSE)</formula>
    </cfRule>
  </conditionalFormatting>
  <conditionalFormatting sqref="AE248">
    <cfRule type="expression" dxfId="747" priority="411">
      <formula>IF(RIGHT(TEXT(AE248,"0.#"),1)=".",FALSE,TRUE)</formula>
    </cfRule>
    <cfRule type="expression" dxfId="746" priority="412">
      <formula>IF(RIGHT(TEXT(AE248,"0.#"),1)=".",TRUE,FALSE)</formula>
    </cfRule>
  </conditionalFormatting>
  <conditionalFormatting sqref="AE249">
    <cfRule type="expression" dxfId="745" priority="409">
      <formula>IF(RIGHT(TEXT(AE249,"0.#"),1)=".",FALSE,TRUE)</formula>
    </cfRule>
    <cfRule type="expression" dxfId="744" priority="410">
      <formula>IF(RIGHT(TEXT(AE249,"0.#"),1)=".",TRUE,FALSE)</formula>
    </cfRule>
  </conditionalFormatting>
  <conditionalFormatting sqref="AM248">
    <cfRule type="expression" dxfId="743" priority="399">
      <formula>IF(RIGHT(TEXT(AM248,"0.#"),1)=".",FALSE,TRUE)</formula>
    </cfRule>
    <cfRule type="expression" dxfId="742" priority="400">
      <formula>IF(RIGHT(TEXT(AM248,"0.#"),1)=".",TRUE,FALSE)</formula>
    </cfRule>
  </conditionalFormatting>
  <conditionalFormatting sqref="AI249">
    <cfRule type="expression" dxfId="741" priority="403">
      <formula>IF(RIGHT(TEXT(AI249,"0.#"),1)=".",FALSE,TRUE)</formula>
    </cfRule>
    <cfRule type="expression" dxfId="740" priority="404">
      <formula>IF(RIGHT(TEXT(AI249,"0.#"),1)=".",TRUE,FALSE)</formula>
    </cfRule>
  </conditionalFormatting>
  <conditionalFormatting sqref="AI248">
    <cfRule type="expression" dxfId="739" priority="401">
      <formula>IF(RIGHT(TEXT(AI248,"0.#"),1)=".",FALSE,TRUE)</formula>
    </cfRule>
    <cfRule type="expression" dxfId="738" priority="402">
      <formula>IF(RIGHT(TEXT(AI248,"0.#"),1)=".",TRUE,FALSE)</formula>
    </cfRule>
  </conditionalFormatting>
  <conditionalFormatting sqref="AM249">
    <cfRule type="expression" dxfId="737" priority="397">
      <formula>IF(RIGHT(TEXT(AM249,"0.#"),1)=".",FALSE,TRUE)</formula>
    </cfRule>
    <cfRule type="expression" dxfId="736" priority="398">
      <formula>IF(RIGHT(TEXT(AM249,"0.#"),1)=".",TRUE,FALSE)</formula>
    </cfRule>
  </conditionalFormatting>
  <conditionalFormatting sqref="AQ248:AQ250">
    <cfRule type="expression" dxfId="735" priority="393">
      <formula>IF(RIGHT(TEXT(AQ248,"0.#"),1)=".",FALSE,TRUE)</formula>
    </cfRule>
    <cfRule type="expression" dxfId="734" priority="394">
      <formula>IF(RIGHT(TEXT(AQ248,"0.#"),1)=".",TRUE,FALSE)</formula>
    </cfRule>
  </conditionalFormatting>
  <conditionalFormatting sqref="AU248:AU250">
    <cfRule type="expression" dxfId="733" priority="391">
      <formula>IF(RIGHT(TEXT(AU248,"0.#"),1)=".",FALSE,TRUE)</formula>
    </cfRule>
    <cfRule type="expression" dxfId="732" priority="392">
      <formula>IF(RIGHT(TEXT(AU248,"0.#"),1)=".",TRUE,FALSE)</formula>
    </cfRule>
  </conditionalFormatting>
  <conditionalFormatting sqref="AE243">
    <cfRule type="expression" dxfId="731" priority="389">
      <formula>IF(RIGHT(TEXT(AE243,"0.#"),1)=".",FALSE,TRUE)</formula>
    </cfRule>
    <cfRule type="expression" dxfId="730" priority="390">
      <formula>IF(RIGHT(TEXT(AE243,"0.#"),1)=".",TRUE,FALSE)</formula>
    </cfRule>
  </conditionalFormatting>
  <conditionalFormatting sqref="AE244">
    <cfRule type="expression" dxfId="729" priority="387">
      <formula>IF(RIGHT(TEXT(AE244,"0.#"),1)=".",FALSE,TRUE)</formula>
    </cfRule>
    <cfRule type="expression" dxfId="728" priority="388">
      <formula>IF(RIGHT(TEXT(AE244,"0.#"),1)=".",TRUE,FALSE)</formula>
    </cfRule>
  </conditionalFormatting>
  <conditionalFormatting sqref="AM243">
    <cfRule type="expression" dxfId="727" priority="377">
      <formula>IF(RIGHT(TEXT(AM243,"0.#"),1)=".",FALSE,TRUE)</formula>
    </cfRule>
    <cfRule type="expression" dxfId="726" priority="378">
      <formula>IF(RIGHT(TEXT(AM243,"0.#"),1)=".",TRUE,FALSE)</formula>
    </cfRule>
  </conditionalFormatting>
  <conditionalFormatting sqref="AE245">
    <cfRule type="expression" dxfId="725" priority="385">
      <formula>IF(RIGHT(TEXT(AE245,"0.#"),1)=".",FALSE,TRUE)</formula>
    </cfRule>
    <cfRule type="expression" dxfId="724" priority="386">
      <formula>IF(RIGHT(TEXT(AE245,"0.#"),1)=".",TRUE,FALSE)</formula>
    </cfRule>
  </conditionalFormatting>
  <conditionalFormatting sqref="AI245">
    <cfRule type="expression" dxfId="723" priority="383">
      <formula>IF(RIGHT(TEXT(AI245,"0.#"),1)=".",FALSE,TRUE)</formula>
    </cfRule>
    <cfRule type="expression" dxfId="722" priority="384">
      <formula>IF(RIGHT(TEXT(AI245,"0.#"),1)=".",TRUE,FALSE)</formula>
    </cfRule>
  </conditionalFormatting>
  <conditionalFormatting sqref="AI244">
    <cfRule type="expression" dxfId="721" priority="381">
      <formula>IF(RIGHT(TEXT(AI244,"0.#"),1)=".",FALSE,TRUE)</formula>
    </cfRule>
    <cfRule type="expression" dxfId="720" priority="382">
      <formula>IF(RIGHT(TEXT(AI244,"0.#"),1)=".",TRUE,FALSE)</formula>
    </cfRule>
  </conditionalFormatting>
  <conditionalFormatting sqref="AI243">
    <cfRule type="expression" dxfId="719" priority="379">
      <formula>IF(RIGHT(TEXT(AI243,"0.#"),1)=".",FALSE,TRUE)</formula>
    </cfRule>
    <cfRule type="expression" dxfId="718" priority="380">
      <formula>IF(RIGHT(TEXT(AI243,"0.#"),1)=".",TRUE,FALSE)</formula>
    </cfRule>
  </conditionalFormatting>
  <conditionalFormatting sqref="AM244">
    <cfRule type="expression" dxfId="717" priority="375">
      <formula>IF(RIGHT(TEXT(AM244,"0.#"),1)=".",FALSE,TRUE)</formula>
    </cfRule>
    <cfRule type="expression" dxfId="716" priority="376">
      <formula>IF(RIGHT(TEXT(AM244,"0.#"),1)=".",TRUE,FALSE)</formula>
    </cfRule>
  </conditionalFormatting>
  <conditionalFormatting sqref="AM245">
    <cfRule type="expression" dxfId="715" priority="373">
      <formula>IF(RIGHT(TEXT(AM245,"0.#"),1)=".",FALSE,TRUE)</formula>
    </cfRule>
    <cfRule type="expression" dxfId="714" priority="374">
      <formula>IF(RIGHT(TEXT(AM245,"0.#"),1)=".",TRUE,FALSE)</formula>
    </cfRule>
  </conditionalFormatting>
  <conditionalFormatting sqref="AQ243:AQ245">
    <cfRule type="expression" dxfId="713" priority="371">
      <formula>IF(RIGHT(TEXT(AQ243,"0.#"),1)=".",FALSE,TRUE)</formula>
    </cfRule>
    <cfRule type="expression" dxfId="712" priority="372">
      <formula>IF(RIGHT(TEXT(AQ243,"0.#"),1)=".",TRUE,FALSE)</formula>
    </cfRule>
  </conditionalFormatting>
  <conditionalFormatting sqref="AU243:AU245">
    <cfRule type="expression" dxfId="711" priority="369">
      <formula>IF(RIGHT(TEXT(AU243,"0.#"),1)=".",FALSE,TRUE)</formula>
    </cfRule>
    <cfRule type="expression" dxfId="710" priority="370">
      <formula>IF(RIGHT(TEXT(AU243,"0.#"),1)=".",TRUE,FALSE)</formula>
    </cfRule>
  </conditionalFormatting>
  <conditionalFormatting sqref="AE238">
    <cfRule type="expression" dxfId="709" priority="367">
      <formula>IF(RIGHT(TEXT(AE238,"0.#"),1)=".",FALSE,TRUE)</formula>
    </cfRule>
    <cfRule type="expression" dxfId="708" priority="368">
      <formula>IF(RIGHT(TEXT(AE238,"0.#"),1)=".",TRUE,FALSE)</formula>
    </cfRule>
  </conditionalFormatting>
  <conditionalFormatting sqref="AE239">
    <cfRule type="expression" dxfId="707" priority="365">
      <formula>IF(RIGHT(TEXT(AE239,"0.#"),1)=".",FALSE,TRUE)</formula>
    </cfRule>
    <cfRule type="expression" dxfId="706" priority="366">
      <formula>IF(RIGHT(TEXT(AE239,"0.#"),1)=".",TRUE,FALSE)</formula>
    </cfRule>
  </conditionalFormatting>
  <conditionalFormatting sqref="AM238">
    <cfRule type="expression" dxfId="705" priority="355">
      <formula>IF(RIGHT(TEXT(AM238,"0.#"),1)=".",FALSE,TRUE)</formula>
    </cfRule>
    <cfRule type="expression" dxfId="704" priority="356">
      <formula>IF(RIGHT(TEXT(AM238,"0.#"),1)=".",TRUE,FALSE)</formula>
    </cfRule>
  </conditionalFormatting>
  <conditionalFormatting sqref="AE240">
    <cfRule type="expression" dxfId="703" priority="363">
      <formula>IF(RIGHT(TEXT(AE240,"0.#"),1)=".",FALSE,TRUE)</formula>
    </cfRule>
    <cfRule type="expression" dxfId="702" priority="364">
      <formula>IF(RIGHT(TEXT(AE240,"0.#"),1)=".",TRUE,FALSE)</formula>
    </cfRule>
  </conditionalFormatting>
  <conditionalFormatting sqref="AI240">
    <cfRule type="expression" dxfId="701" priority="361">
      <formula>IF(RIGHT(TEXT(AI240,"0.#"),1)=".",FALSE,TRUE)</formula>
    </cfRule>
    <cfRule type="expression" dxfId="700" priority="362">
      <formula>IF(RIGHT(TEXT(AI240,"0.#"),1)=".",TRUE,FALSE)</formula>
    </cfRule>
  </conditionalFormatting>
  <conditionalFormatting sqref="AI239">
    <cfRule type="expression" dxfId="699" priority="359">
      <formula>IF(RIGHT(TEXT(AI239,"0.#"),1)=".",FALSE,TRUE)</formula>
    </cfRule>
    <cfRule type="expression" dxfId="698" priority="360">
      <formula>IF(RIGHT(TEXT(AI239,"0.#"),1)=".",TRUE,FALSE)</formula>
    </cfRule>
  </conditionalFormatting>
  <conditionalFormatting sqref="AI238">
    <cfRule type="expression" dxfId="697" priority="357">
      <formula>IF(RIGHT(TEXT(AI238,"0.#"),1)=".",FALSE,TRUE)</formula>
    </cfRule>
    <cfRule type="expression" dxfId="696" priority="358">
      <formula>IF(RIGHT(TEXT(AI238,"0.#"),1)=".",TRUE,FALSE)</formula>
    </cfRule>
  </conditionalFormatting>
  <conditionalFormatting sqref="AM239">
    <cfRule type="expression" dxfId="695" priority="353">
      <formula>IF(RIGHT(TEXT(AM239,"0.#"),1)=".",FALSE,TRUE)</formula>
    </cfRule>
    <cfRule type="expression" dxfId="694" priority="354">
      <formula>IF(RIGHT(TEXT(AM239,"0.#"),1)=".",TRUE,FALSE)</formula>
    </cfRule>
  </conditionalFormatting>
  <conditionalFormatting sqref="AM240">
    <cfRule type="expression" dxfId="693" priority="351">
      <formula>IF(RIGHT(TEXT(AM240,"0.#"),1)=".",FALSE,TRUE)</formula>
    </cfRule>
    <cfRule type="expression" dxfId="692" priority="352">
      <formula>IF(RIGHT(TEXT(AM240,"0.#"),1)=".",TRUE,FALSE)</formula>
    </cfRule>
  </conditionalFormatting>
  <conditionalFormatting sqref="AQ238:AQ240">
    <cfRule type="expression" dxfId="691" priority="349">
      <formula>IF(RIGHT(TEXT(AQ238,"0.#"),1)=".",FALSE,TRUE)</formula>
    </cfRule>
    <cfRule type="expression" dxfId="690" priority="350">
      <formula>IF(RIGHT(TEXT(AQ238,"0.#"),1)=".",TRUE,FALSE)</formula>
    </cfRule>
  </conditionalFormatting>
  <conditionalFormatting sqref="AU238:AU240">
    <cfRule type="expression" dxfId="689" priority="347">
      <formula>IF(RIGHT(TEXT(AU238,"0.#"),1)=".",FALSE,TRUE)</formula>
    </cfRule>
    <cfRule type="expression" dxfId="688" priority="348">
      <formula>IF(RIGHT(TEXT(AU238,"0.#"),1)=".",TRUE,FALSE)</formula>
    </cfRule>
  </conditionalFormatting>
  <conditionalFormatting sqref="AE166 AQ166">
    <cfRule type="expression" dxfId="687" priority="345">
      <formula>IF(RIGHT(TEXT(AE166,"0.#"),1)=".",FALSE,TRUE)</formula>
    </cfRule>
    <cfRule type="expression" dxfId="686" priority="346">
      <formula>IF(RIGHT(TEXT(AE166,"0.#"),1)=".",TRUE,FALSE)</formula>
    </cfRule>
  </conditionalFormatting>
  <conditionalFormatting sqref="AI166">
    <cfRule type="expression" dxfId="685" priority="343">
      <formula>IF(RIGHT(TEXT(AI166,"0.#"),1)=".",FALSE,TRUE)</formula>
    </cfRule>
    <cfRule type="expression" dxfId="684" priority="344">
      <formula>IF(RIGHT(TEXT(AI166,"0.#"),1)=".",TRUE,FALSE)</formula>
    </cfRule>
  </conditionalFormatting>
  <conditionalFormatting sqref="AM166">
    <cfRule type="expression" dxfId="683" priority="341">
      <formula>IF(RIGHT(TEXT(AM166,"0.#"),1)=".",FALSE,TRUE)</formula>
    </cfRule>
    <cfRule type="expression" dxfId="682" priority="342">
      <formula>IF(RIGHT(TEXT(AM166,"0.#"),1)=".",TRUE,FALSE)</formula>
    </cfRule>
  </conditionalFormatting>
  <conditionalFormatting sqref="AE167">
    <cfRule type="expression" dxfId="681" priority="339">
      <formula>IF(RIGHT(TEXT(AE167,"0.#"),1)=".",FALSE,TRUE)</formula>
    </cfRule>
    <cfRule type="expression" dxfId="680" priority="340">
      <formula>IF(RIGHT(TEXT(AE167,"0.#"),1)=".",TRUE,FALSE)</formula>
    </cfRule>
  </conditionalFormatting>
  <conditionalFormatting sqref="AI167">
    <cfRule type="expression" dxfId="679" priority="337">
      <formula>IF(RIGHT(TEXT(AI167,"0.#"),1)=".",FALSE,TRUE)</formula>
    </cfRule>
    <cfRule type="expression" dxfId="678" priority="338">
      <formula>IF(RIGHT(TEXT(AI167,"0.#"),1)=".",TRUE,FALSE)</formula>
    </cfRule>
  </conditionalFormatting>
  <conditionalFormatting sqref="AM167">
    <cfRule type="expression" dxfId="677" priority="335">
      <formula>IF(RIGHT(TEXT(AM167,"0.#"),1)=".",FALSE,TRUE)</formula>
    </cfRule>
    <cfRule type="expression" dxfId="676" priority="336">
      <formula>IF(RIGHT(TEXT(AM167,"0.#"),1)=".",TRUE,FALSE)</formula>
    </cfRule>
  </conditionalFormatting>
  <conditionalFormatting sqref="AQ167">
    <cfRule type="expression" dxfId="675" priority="333">
      <formula>IF(RIGHT(TEXT(AQ167,"0.#"),1)=".",FALSE,TRUE)</formula>
    </cfRule>
    <cfRule type="expression" dxfId="674" priority="334">
      <formula>IF(RIGHT(TEXT(AQ167,"0.#"),1)=".",TRUE,FALSE)</formula>
    </cfRule>
  </conditionalFormatting>
  <conditionalFormatting sqref="AU167">
    <cfRule type="expression" dxfId="673" priority="329">
      <formula>IF(RIGHT(TEXT(AU167,"0.#"),1)=".",FALSE,TRUE)</formula>
    </cfRule>
    <cfRule type="expression" dxfId="672" priority="330">
      <formula>IF(RIGHT(TEXT(AU167,"0.#"),1)=".",TRUE,FALSE)</formula>
    </cfRule>
  </conditionalFormatting>
  <conditionalFormatting sqref="AU166">
    <cfRule type="expression" dxfId="671" priority="331">
      <formula>IF(RIGHT(TEXT(AU166,"0.#"),1)=".",FALSE,TRUE)</formula>
    </cfRule>
    <cfRule type="expression" dxfId="670" priority="332">
      <formula>IF(RIGHT(TEXT(AU166,"0.#"),1)=".",TRUE,FALSE)</formula>
    </cfRule>
  </conditionalFormatting>
  <conditionalFormatting sqref="AM176">
    <cfRule type="expression" dxfId="669" priority="311">
      <formula>IF(RIGHT(TEXT(AM176,"0.#"),1)=".",FALSE,TRUE)</formula>
    </cfRule>
    <cfRule type="expression" dxfId="668" priority="312">
      <formula>IF(RIGHT(TEXT(AM176,"0.#"),1)=".",TRUE,FALSE)</formula>
    </cfRule>
  </conditionalFormatting>
  <conditionalFormatting sqref="AM175">
    <cfRule type="expression" dxfId="667" priority="313">
      <formula>IF(RIGHT(TEXT(AM175,"0.#"),1)=".",FALSE,TRUE)</formula>
    </cfRule>
    <cfRule type="expression" dxfId="666" priority="314">
      <formula>IF(RIGHT(TEXT(AM175,"0.#"),1)=".",TRUE,FALSE)</formula>
    </cfRule>
  </conditionalFormatting>
  <conditionalFormatting sqref="AE174">
    <cfRule type="expression" dxfId="665" priority="327">
      <formula>IF(RIGHT(TEXT(AE174,"0.#"),1)=".",FALSE,TRUE)</formula>
    </cfRule>
    <cfRule type="expression" dxfId="664" priority="328">
      <formula>IF(RIGHT(TEXT(AE174,"0.#"),1)=".",TRUE,FALSE)</formula>
    </cfRule>
  </conditionalFormatting>
  <conditionalFormatting sqref="AQ174:AQ176">
    <cfRule type="expression" dxfId="663" priority="309">
      <formula>IF(RIGHT(TEXT(AQ174,"0.#"),1)=".",FALSE,TRUE)</formula>
    </cfRule>
    <cfRule type="expression" dxfId="662" priority="310">
      <formula>IF(RIGHT(TEXT(AQ174,"0.#"),1)=".",TRUE,FALSE)</formula>
    </cfRule>
  </conditionalFormatting>
  <conditionalFormatting sqref="AU174:AU176">
    <cfRule type="expression" dxfId="661" priority="307">
      <formula>IF(RIGHT(TEXT(AU174,"0.#"),1)=".",FALSE,TRUE)</formula>
    </cfRule>
    <cfRule type="expression" dxfId="660" priority="308">
      <formula>IF(RIGHT(TEXT(AU174,"0.#"),1)=".",TRUE,FALSE)</formula>
    </cfRule>
  </conditionalFormatting>
  <conditionalFormatting sqref="AI176">
    <cfRule type="expression" dxfId="659" priority="321">
      <formula>IF(RIGHT(TEXT(AI176,"0.#"),1)=".",FALSE,TRUE)</formula>
    </cfRule>
    <cfRule type="expression" dxfId="658" priority="322">
      <formula>IF(RIGHT(TEXT(AI176,"0.#"),1)=".",TRUE,FALSE)</formula>
    </cfRule>
  </conditionalFormatting>
  <conditionalFormatting sqref="AE175">
    <cfRule type="expression" dxfId="657" priority="325">
      <formula>IF(RIGHT(TEXT(AE175,"0.#"),1)=".",FALSE,TRUE)</formula>
    </cfRule>
    <cfRule type="expression" dxfId="656" priority="326">
      <formula>IF(RIGHT(TEXT(AE175,"0.#"),1)=".",TRUE,FALSE)</formula>
    </cfRule>
  </conditionalFormatting>
  <conditionalFormatting sqref="AE176">
    <cfRule type="expression" dxfId="655" priority="323">
      <formula>IF(RIGHT(TEXT(AE176,"0.#"),1)=".",FALSE,TRUE)</formula>
    </cfRule>
    <cfRule type="expression" dxfId="654" priority="324">
      <formula>IF(RIGHT(TEXT(AE176,"0.#"),1)=".",TRUE,FALSE)</formula>
    </cfRule>
  </conditionalFormatting>
  <conditionalFormatting sqref="AM174">
    <cfRule type="expression" dxfId="653" priority="315">
      <formula>IF(RIGHT(TEXT(AM174,"0.#"),1)=".",FALSE,TRUE)</formula>
    </cfRule>
    <cfRule type="expression" dxfId="652" priority="316">
      <formula>IF(RIGHT(TEXT(AM174,"0.#"),1)=".",TRUE,FALSE)</formula>
    </cfRule>
  </conditionalFormatting>
  <conditionalFormatting sqref="AI174">
    <cfRule type="expression" dxfId="651" priority="317">
      <formula>IF(RIGHT(TEXT(AI174,"0.#"),1)=".",FALSE,TRUE)</formula>
    </cfRule>
    <cfRule type="expression" dxfId="650" priority="318">
      <formula>IF(RIGHT(TEXT(AI174,"0.#"),1)=".",TRUE,FALSE)</formula>
    </cfRule>
  </conditionalFormatting>
  <conditionalFormatting sqref="AI175">
    <cfRule type="expression" dxfId="649" priority="319">
      <formula>IF(RIGHT(TEXT(AI175,"0.#"),1)=".",FALSE,TRUE)</formula>
    </cfRule>
    <cfRule type="expression" dxfId="648" priority="320">
      <formula>IF(RIGHT(TEXT(AI175,"0.#"),1)=".",TRUE,FALSE)</formula>
    </cfRule>
  </conditionalFormatting>
  <conditionalFormatting sqref="AQ170:AQ171">
    <cfRule type="expression" dxfId="647" priority="295">
      <formula>IF(RIGHT(TEXT(AQ170,"0.#"),1)=".",FALSE,TRUE)</formula>
    </cfRule>
    <cfRule type="expression" dxfId="646" priority="296">
      <formula>IF(RIGHT(TEXT(AQ170,"0.#"),1)=".",TRUE,FALSE)</formula>
    </cfRule>
  </conditionalFormatting>
  <conditionalFormatting sqref="AE169 AQ169">
    <cfRule type="expression" dxfId="645" priority="305">
      <formula>IF(RIGHT(TEXT(AE169,"0.#"),1)=".",FALSE,TRUE)</formula>
    </cfRule>
    <cfRule type="expression" dxfId="644" priority="306">
      <formula>IF(RIGHT(TEXT(AE169,"0.#"),1)=".",TRUE,FALSE)</formula>
    </cfRule>
  </conditionalFormatting>
  <conditionalFormatting sqref="AI169">
    <cfRule type="expression" dxfId="643" priority="303">
      <formula>IF(RIGHT(TEXT(AI169,"0.#"),1)=".",FALSE,TRUE)</formula>
    </cfRule>
    <cfRule type="expression" dxfId="642" priority="304">
      <formula>IF(RIGHT(TEXT(AI169,"0.#"),1)=".",TRUE,FALSE)</formula>
    </cfRule>
  </conditionalFormatting>
  <conditionalFormatting sqref="AM169">
    <cfRule type="expression" dxfId="641" priority="301">
      <formula>IF(RIGHT(TEXT(AM169,"0.#"),1)=".",FALSE,TRUE)</formula>
    </cfRule>
    <cfRule type="expression" dxfId="640" priority="302">
      <formula>IF(RIGHT(TEXT(AM169,"0.#"),1)=".",TRUE,FALSE)</formula>
    </cfRule>
  </conditionalFormatting>
  <conditionalFormatting sqref="AE170:AE171 AM170:AM171">
    <cfRule type="expression" dxfId="639" priority="299">
      <formula>IF(RIGHT(TEXT(AE170,"0.#"),1)=".",FALSE,TRUE)</formula>
    </cfRule>
    <cfRule type="expression" dxfId="638" priority="300">
      <formula>IF(RIGHT(TEXT(AE170,"0.#"),1)=".",TRUE,FALSE)</formula>
    </cfRule>
  </conditionalFormatting>
  <conditionalFormatting sqref="AI170:AI171">
    <cfRule type="expression" dxfId="637" priority="297">
      <formula>IF(RIGHT(TEXT(AI170,"0.#"),1)=".",FALSE,TRUE)</formula>
    </cfRule>
    <cfRule type="expression" dxfId="636" priority="298">
      <formula>IF(RIGHT(TEXT(AI170,"0.#"),1)=".",TRUE,FALSE)</formula>
    </cfRule>
  </conditionalFormatting>
  <conditionalFormatting sqref="AQ179">
    <cfRule type="expression" dxfId="635" priority="289">
      <formula>IF(RIGHT(TEXT(AQ179,"0.#"),1)=".",FALSE,TRUE)</formula>
    </cfRule>
    <cfRule type="expression" dxfId="634" priority="290">
      <formula>IF(RIGHT(TEXT(AQ179,"0.#"),1)=".",TRUE,FALSE)</formula>
    </cfRule>
  </conditionalFormatting>
  <conditionalFormatting sqref="AE179 AM179">
    <cfRule type="expression" dxfId="633" priority="293">
      <formula>IF(RIGHT(TEXT(AE179,"0.#"),1)=".",FALSE,TRUE)</formula>
    </cfRule>
    <cfRule type="expression" dxfId="632" priority="294">
      <formula>IF(RIGHT(TEXT(AE179,"0.#"),1)=".",TRUE,FALSE)</formula>
    </cfRule>
  </conditionalFormatting>
  <conditionalFormatting sqref="AI179">
    <cfRule type="expression" dxfId="631" priority="291">
      <formula>IF(RIGHT(TEXT(AI179,"0.#"),1)=".",FALSE,TRUE)</formula>
    </cfRule>
    <cfRule type="expression" dxfId="630" priority="292">
      <formula>IF(RIGHT(TEXT(AI179,"0.#"),1)=".",TRUE,FALSE)</formula>
    </cfRule>
  </conditionalFormatting>
  <conditionalFormatting sqref="AE182">
    <cfRule type="expression" dxfId="629" priority="287">
      <formula>IF(RIGHT(TEXT(AE182,"0.#"),1)=".",FALSE,TRUE)</formula>
    </cfRule>
    <cfRule type="expression" dxfId="628" priority="288">
      <formula>IF(RIGHT(TEXT(AE182,"0.#"),1)=".",TRUE,FALSE)</formula>
    </cfRule>
  </conditionalFormatting>
  <conditionalFormatting sqref="AE183">
    <cfRule type="expression" dxfId="627" priority="285">
      <formula>IF(RIGHT(TEXT(AE183,"0.#"),1)=".",FALSE,TRUE)</formula>
    </cfRule>
    <cfRule type="expression" dxfId="626" priority="286">
      <formula>IF(RIGHT(TEXT(AE183,"0.#"),1)=".",TRUE,FALSE)</formula>
    </cfRule>
  </conditionalFormatting>
  <conditionalFormatting sqref="AE184">
    <cfRule type="expression" dxfId="625" priority="283">
      <formula>IF(RIGHT(TEXT(AE184,"0.#"),1)=".",FALSE,TRUE)</formula>
    </cfRule>
    <cfRule type="expression" dxfId="624" priority="284">
      <formula>IF(RIGHT(TEXT(AE184,"0.#"),1)=".",TRUE,FALSE)</formula>
    </cfRule>
  </conditionalFormatting>
  <conditionalFormatting sqref="AI184">
    <cfRule type="expression" dxfId="623" priority="281">
      <formula>IF(RIGHT(TEXT(AI184,"0.#"),1)=".",FALSE,TRUE)</formula>
    </cfRule>
    <cfRule type="expression" dxfId="622" priority="282">
      <formula>IF(RIGHT(TEXT(AI184,"0.#"),1)=".",TRUE,FALSE)</formula>
    </cfRule>
  </conditionalFormatting>
  <conditionalFormatting sqref="AI183">
    <cfRule type="expression" dxfId="621" priority="279">
      <formula>IF(RIGHT(TEXT(AI183,"0.#"),1)=".",FALSE,TRUE)</formula>
    </cfRule>
    <cfRule type="expression" dxfId="620" priority="280">
      <formula>IF(RIGHT(TEXT(AI183,"0.#"),1)=".",TRUE,FALSE)</formula>
    </cfRule>
  </conditionalFormatting>
  <conditionalFormatting sqref="AI182">
    <cfRule type="expression" dxfId="619" priority="277">
      <formula>IF(RIGHT(TEXT(AI182,"0.#"),1)=".",FALSE,TRUE)</formula>
    </cfRule>
    <cfRule type="expression" dxfId="618" priority="278">
      <formula>IF(RIGHT(TEXT(AI182,"0.#"),1)=".",TRUE,FALSE)</formula>
    </cfRule>
  </conditionalFormatting>
  <conditionalFormatting sqref="AU182:AU184">
    <cfRule type="expression" dxfId="617" priority="267">
      <formula>IF(RIGHT(TEXT(AU182,"0.#"),1)=".",FALSE,TRUE)</formula>
    </cfRule>
    <cfRule type="expression" dxfId="616" priority="268">
      <formula>IF(RIGHT(TEXT(AU182,"0.#"),1)=".",TRUE,FALSE)</formula>
    </cfRule>
  </conditionalFormatting>
  <conditionalFormatting sqref="AM182">
    <cfRule type="expression" dxfId="615" priority="275">
      <formula>IF(RIGHT(TEXT(AM182,"0.#"),1)=".",FALSE,TRUE)</formula>
    </cfRule>
    <cfRule type="expression" dxfId="614" priority="276">
      <formula>IF(RIGHT(TEXT(AM182,"0.#"),1)=".",TRUE,FALSE)</formula>
    </cfRule>
  </conditionalFormatting>
  <conditionalFormatting sqref="AM183">
    <cfRule type="expression" dxfId="613" priority="273">
      <formula>IF(RIGHT(TEXT(AM183,"0.#"),1)=".",FALSE,TRUE)</formula>
    </cfRule>
    <cfRule type="expression" dxfId="612" priority="274">
      <formula>IF(RIGHT(TEXT(AM183,"0.#"),1)=".",TRUE,FALSE)</formula>
    </cfRule>
  </conditionalFormatting>
  <conditionalFormatting sqref="AM184">
    <cfRule type="expression" dxfId="611" priority="271">
      <formula>IF(RIGHT(TEXT(AM184,"0.#"),1)=".",FALSE,TRUE)</formula>
    </cfRule>
    <cfRule type="expression" dxfId="610" priority="272">
      <formula>IF(RIGHT(TEXT(AM184,"0.#"),1)=".",TRUE,FALSE)</formula>
    </cfRule>
  </conditionalFormatting>
  <conditionalFormatting sqref="AQ182:AQ184">
    <cfRule type="expression" dxfId="609" priority="269">
      <formula>IF(RIGHT(TEXT(AQ182,"0.#"),1)=".",FALSE,TRUE)</formula>
    </cfRule>
    <cfRule type="expression" dxfId="608" priority="270">
      <formula>IF(RIGHT(TEXT(AQ182,"0.#"),1)=".",TRUE,FALSE)</formula>
    </cfRule>
  </conditionalFormatting>
  <conditionalFormatting sqref="AE210 AQ210">
    <cfRule type="expression" dxfId="607" priority="265">
      <formula>IF(RIGHT(TEXT(AE210,"0.#"),1)=".",FALSE,TRUE)</formula>
    </cfRule>
    <cfRule type="expression" dxfId="606" priority="266">
      <formula>IF(RIGHT(TEXT(AE210,"0.#"),1)=".",TRUE,FALSE)</formula>
    </cfRule>
  </conditionalFormatting>
  <conditionalFormatting sqref="AI210">
    <cfRule type="expression" dxfId="605" priority="263">
      <formula>IF(RIGHT(TEXT(AI210,"0.#"),1)=".",FALSE,TRUE)</formula>
    </cfRule>
    <cfRule type="expression" dxfId="604" priority="264">
      <formula>IF(RIGHT(TEXT(AI210,"0.#"),1)=".",TRUE,FALSE)</formula>
    </cfRule>
  </conditionalFormatting>
  <conditionalFormatting sqref="AM210">
    <cfRule type="expression" dxfId="603" priority="261">
      <formula>IF(RIGHT(TEXT(AM210,"0.#"),1)=".",FALSE,TRUE)</formula>
    </cfRule>
    <cfRule type="expression" dxfId="602" priority="262">
      <formula>IF(RIGHT(TEXT(AM210,"0.#"),1)=".",TRUE,FALSE)</formula>
    </cfRule>
  </conditionalFormatting>
  <conditionalFormatting sqref="AE211">
    <cfRule type="expression" dxfId="601" priority="259">
      <formula>IF(RIGHT(TEXT(AE211,"0.#"),1)=".",FALSE,TRUE)</formula>
    </cfRule>
    <cfRule type="expression" dxfId="600" priority="260">
      <formula>IF(RIGHT(TEXT(AE211,"0.#"),1)=".",TRUE,FALSE)</formula>
    </cfRule>
  </conditionalFormatting>
  <conditionalFormatting sqref="AI211">
    <cfRule type="expression" dxfId="599" priority="257">
      <formula>IF(RIGHT(TEXT(AI211,"0.#"),1)=".",FALSE,TRUE)</formula>
    </cfRule>
    <cfRule type="expression" dxfId="598" priority="258">
      <formula>IF(RIGHT(TEXT(AI211,"0.#"),1)=".",TRUE,FALSE)</formula>
    </cfRule>
  </conditionalFormatting>
  <conditionalFormatting sqref="AM211">
    <cfRule type="expression" dxfId="597" priority="255">
      <formula>IF(RIGHT(TEXT(AM211,"0.#"),1)=".",FALSE,TRUE)</formula>
    </cfRule>
    <cfRule type="expression" dxfId="596" priority="256">
      <formula>IF(RIGHT(TEXT(AM211,"0.#"),1)=".",TRUE,FALSE)</formula>
    </cfRule>
  </conditionalFormatting>
  <conditionalFormatting sqref="AQ211">
    <cfRule type="expression" dxfId="595" priority="253">
      <formula>IF(RIGHT(TEXT(AQ211,"0.#"),1)=".",FALSE,TRUE)</formula>
    </cfRule>
    <cfRule type="expression" dxfId="594" priority="254">
      <formula>IF(RIGHT(TEXT(AQ211,"0.#"),1)=".",TRUE,FALSE)</formula>
    </cfRule>
  </conditionalFormatting>
  <conditionalFormatting sqref="AU211">
    <cfRule type="expression" dxfId="593" priority="249">
      <formula>IF(RIGHT(TEXT(AU211,"0.#"),1)=".",FALSE,TRUE)</formula>
    </cfRule>
    <cfRule type="expression" dxfId="592" priority="250">
      <formula>IF(RIGHT(TEXT(AU211,"0.#"),1)=".",TRUE,FALSE)</formula>
    </cfRule>
  </conditionalFormatting>
  <conditionalFormatting sqref="AU210">
    <cfRule type="expression" dxfId="591" priority="251">
      <formula>IF(RIGHT(TEXT(AU210,"0.#"),1)=".",FALSE,TRUE)</formula>
    </cfRule>
    <cfRule type="expression" dxfId="590" priority="252">
      <formula>IF(RIGHT(TEXT(AU210,"0.#"),1)=".",TRUE,FALSE)</formula>
    </cfRule>
  </conditionalFormatting>
  <conditionalFormatting sqref="AM220">
    <cfRule type="expression" dxfId="589" priority="231">
      <formula>IF(RIGHT(TEXT(AM220,"0.#"),1)=".",FALSE,TRUE)</formula>
    </cfRule>
    <cfRule type="expression" dxfId="588" priority="232">
      <formula>IF(RIGHT(TEXT(AM220,"0.#"),1)=".",TRUE,FALSE)</formula>
    </cfRule>
  </conditionalFormatting>
  <conditionalFormatting sqref="AM219">
    <cfRule type="expression" dxfId="587" priority="233">
      <formula>IF(RIGHT(TEXT(AM219,"0.#"),1)=".",FALSE,TRUE)</formula>
    </cfRule>
    <cfRule type="expression" dxfId="586" priority="234">
      <formula>IF(RIGHT(TEXT(AM219,"0.#"),1)=".",TRUE,FALSE)</formula>
    </cfRule>
  </conditionalFormatting>
  <conditionalFormatting sqref="AE218">
    <cfRule type="expression" dxfId="585" priority="247">
      <formula>IF(RIGHT(TEXT(AE218,"0.#"),1)=".",FALSE,TRUE)</formula>
    </cfRule>
    <cfRule type="expression" dxfId="584" priority="248">
      <formula>IF(RIGHT(TEXT(AE218,"0.#"),1)=".",TRUE,FALSE)</formula>
    </cfRule>
  </conditionalFormatting>
  <conditionalFormatting sqref="AQ218:AQ220">
    <cfRule type="expression" dxfId="583" priority="229">
      <formula>IF(RIGHT(TEXT(AQ218,"0.#"),1)=".",FALSE,TRUE)</formula>
    </cfRule>
    <cfRule type="expression" dxfId="582" priority="230">
      <formula>IF(RIGHT(TEXT(AQ218,"0.#"),1)=".",TRUE,FALSE)</formula>
    </cfRule>
  </conditionalFormatting>
  <conditionalFormatting sqref="AU218:AU220">
    <cfRule type="expression" dxfId="581" priority="227">
      <formula>IF(RIGHT(TEXT(AU218,"0.#"),1)=".",FALSE,TRUE)</formula>
    </cfRule>
    <cfRule type="expression" dxfId="580" priority="228">
      <formula>IF(RIGHT(TEXT(AU218,"0.#"),1)=".",TRUE,FALSE)</formula>
    </cfRule>
  </conditionalFormatting>
  <conditionalFormatting sqref="AI220">
    <cfRule type="expression" dxfId="579" priority="241">
      <formula>IF(RIGHT(TEXT(AI220,"0.#"),1)=".",FALSE,TRUE)</formula>
    </cfRule>
    <cfRule type="expression" dxfId="578" priority="242">
      <formula>IF(RIGHT(TEXT(AI220,"0.#"),1)=".",TRUE,FALSE)</formula>
    </cfRule>
  </conditionalFormatting>
  <conditionalFormatting sqref="AE219">
    <cfRule type="expression" dxfId="577" priority="245">
      <formula>IF(RIGHT(TEXT(AE219,"0.#"),1)=".",FALSE,TRUE)</formula>
    </cfRule>
    <cfRule type="expression" dxfId="576" priority="246">
      <formula>IF(RIGHT(TEXT(AE219,"0.#"),1)=".",TRUE,FALSE)</formula>
    </cfRule>
  </conditionalFormatting>
  <conditionalFormatting sqref="AE220">
    <cfRule type="expression" dxfId="575" priority="243">
      <formula>IF(RIGHT(TEXT(AE220,"0.#"),1)=".",FALSE,TRUE)</formula>
    </cfRule>
    <cfRule type="expression" dxfId="574" priority="244">
      <formula>IF(RIGHT(TEXT(AE220,"0.#"),1)=".",TRUE,FALSE)</formula>
    </cfRule>
  </conditionalFormatting>
  <conditionalFormatting sqref="AM218">
    <cfRule type="expression" dxfId="573" priority="235">
      <formula>IF(RIGHT(TEXT(AM218,"0.#"),1)=".",FALSE,TRUE)</formula>
    </cfRule>
    <cfRule type="expression" dxfId="572" priority="236">
      <formula>IF(RIGHT(TEXT(AM218,"0.#"),1)=".",TRUE,FALSE)</formula>
    </cfRule>
  </conditionalFormatting>
  <conditionalFormatting sqref="AI218">
    <cfRule type="expression" dxfId="571" priority="237">
      <formula>IF(RIGHT(TEXT(AI218,"0.#"),1)=".",FALSE,TRUE)</formula>
    </cfRule>
    <cfRule type="expression" dxfId="570" priority="238">
      <formula>IF(RIGHT(TEXT(AI218,"0.#"),1)=".",TRUE,FALSE)</formula>
    </cfRule>
  </conditionalFormatting>
  <conditionalFormatting sqref="AI219">
    <cfRule type="expression" dxfId="569" priority="239">
      <formula>IF(RIGHT(TEXT(AI219,"0.#"),1)=".",FALSE,TRUE)</formula>
    </cfRule>
    <cfRule type="expression" dxfId="568" priority="240">
      <formula>IF(RIGHT(TEXT(AI219,"0.#"),1)=".",TRUE,FALSE)</formula>
    </cfRule>
  </conditionalFormatting>
  <conditionalFormatting sqref="AQ214:AQ215">
    <cfRule type="expression" dxfId="567" priority="215">
      <formula>IF(RIGHT(TEXT(AQ214,"0.#"),1)=".",FALSE,TRUE)</formula>
    </cfRule>
    <cfRule type="expression" dxfId="566" priority="216">
      <formula>IF(RIGHT(TEXT(AQ214,"0.#"),1)=".",TRUE,FALSE)</formula>
    </cfRule>
  </conditionalFormatting>
  <conditionalFormatting sqref="AE213 AQ213">
    <cfRule type="expression" dxfId="565" priority="225">
      <formula>IF(RIGHT(TEXT(AE213,"0.#"),1)=".",FALSE,TRUE)</formula>
    </cfRule>
    <cfRule type="expression" dxfId="564" priority="226">
      <formula>IF(RIGHT(TEXT(AE213,"0.#"),1)=".",TRUE,FALSE)</formula>
    </cfRule>
  </conditionalFormatting>
  <conditionalFormatting sqref="AI213">
    <cfRule type="expression" dxfId="563" priority="223">
      <formula>IF(RIGHT(TEXT(AI213,"0.#"),1)=".",FALSE,TRUE)</formula>
    </cfRule>
    <cfRule type="expression" dxfId="562" priority="224">
      <formula>IF(RIGHT(TEXT(AI213,"0.#"),1)=".",TRUE,FALSE)</formula>
    </cfRule>
  </conditionalFormatting>
  <conditionalFormatting sqref="AM213">
    <cfRule type="expression" dxfId="561" priority="221">
      <formula>IF(RIGHT(TEXT(AM213,"0.#"),1)=".",FALSE,TRUE)</formula>
    </cfRule>
    <cfRule type="expression" dxfId="560" priority="222">
      <formula>IF(RIGHT(TEXT(AM213,"0.#"),1)=".",TRUE,FALSE)</formula>
    </cfRule>
  </conditionalFormatting>
  <conditionalFormatting sqref="AE214:AE215 AM214:AM215">
    <cfRule type="expression" dxfId="559" priority="219">
      <formula>IF(RIGHT(TEXT(AE214,"0.#"),1)=".",FALSE,TRUE)</formula>
    </cfRule>
    <cfRule type="expression" dxfId="558" priority="220">
      <formula>IF(RIGHT(TEXT(AE214,"0.#"),1)=".",TRUE,FALSE)</formula>
    </cfRule>
  </conditionalFormatting>
  <conditionalFormatting sqref="AI214:AI215">
    <cfRule type="expression" dxfId="557" priority="217">
      <formula>IF(RIGHT(TEXT(AI214,"0.#"),1)=".",FALSE,TRUE)</formula>
    </cfRule>
    <cfRule type="expression" dxfId="556" priority="218">
      <formula>IF(RIGHT(TEXT(AI214,"0.#"),1)=".",TRUE,FALSE)</formula>
    </cfRule>
  </conditionalFormatting>
  <conditionalFormatting sqref="AQ223">
    <cfRule type="expression" dxfId="555" priority="209">
      <formula>IF(RIGHT(TEXT(AQ223,"0.#"),1)=".",FALSE,TRUE)</formula>
    </cfRule>
    <cfRule type="expression" dxfId="554" priority="210">
      <formula>IF(RIGHT(TEXT(AQ223,"0.#"),1)=".",TRUE,FALSE)</formula>
    </cfRule>
  </conditionalFormatting>
  <conditionalFormatting sqref="AE223 AM223">
    <cfRule type="expression" dxfId="553" priority="213">
      <formula>IF(RIGHT(TEXT(AE223,"0.#"),1)=".",FALSE,TRUE)</formula>
    </cfRule>
    <cfRule type="expression" dxfId="552" priority="214">
      <formula>IF(RIGHT(TEXT(AE223,"0.#"),1)=".",TRUE,FALSE)</formula>
    </cfRule>
  </conditionalFormatting>
  <conditionalFormatting sqref="AI223">
    <cfRule type="expression" dxfId="551" priority="211">
      <formula>IF(RIGHT(TEXT(AI223,"0.#"),1)=".",FALSE,TRUE)</formula>
    </cfRule>
    <cfRule type="expression" dxfId="550" priority="212">
      <formula>IF(RIGHT(TEXT(AI223,"0.#"),1)=".",TRUE,FALSE)</formula>
    </cfRule>
  </conditionalFormatting>
  <conditionalFormatting sqref="AE226">
    <cfRule type="expression" dxfId="549" priority="207">
      <formula>IF(RIGHT(TEXT(AE226,"0.#"),1)=".",FALSE,TRUE)</formula>
    </cfRule>
    <cfRule type="expression" dxfId="548" priority="208">
      <formula>IF(RIGHT(TEXT(AE226,"0.#"),1)=".",TRUE,FALSE)</formula>
    </cfRule>
  </conditionalFormatting>
  <conditionalFormatting sqref="AE227">
    <cfRule type="expression" dxfId="547" priority="205">
      <formula>IF(RIGHT(TEXT(AE227,"0.#"),1)=".",FALSE,TRUE)</formula>
    </cfRule>
    <cfRule type="expression" dxfId="546" priority="206">
      <formula>IF(RIGHT(TEXT(AE227,"0.#"),1)=".",TRUE,FALSE)</formula>
    </cfRule>
  </conditionalFormatting>
  <conditionalFormatting sqref="AE228">
    <cfRule type="expression" dxfId="545" priority="203">
      <formula>IF(RIGHT(TEXT(AE228,"0.#"),1)=".",FALSE,TRUE)</formula>
    </cfRule>
    <cfRule type="expression" dxfId="544" priority="204">
      <formula>IF(RIGHT(TEXT(AE228,"0.#"),1)=".",TRUE,FALSE)</formula>
    </cfRule>
  </conditionalFormatting>
  <conditionalFormatting sqref="AI228">
    <cfRule type="expression" dxfId="543" priority="201">
      <formula>IF(RIGHT(TEXT(AI228,"0.#"),1)=".",FALSE,TRUE)</formula>
    </cfRule>
    <cfRule type="expression" dxfId="542" priority="202">
      <formula>IF(RIGHT(TEXT(AI228,"0.#"),1)=".",TRUE,FALSE)</formula>
    </cfRule>
  </conditionalFormatting>
  <conditionalFormatting sqref="AI227">
    <cfRule type="expression" dxfId="541" priority="199">
      <formula>IF(RIGHT(TEXT(AI227,"0.#"),1)=".",FALSE,TRUE)</formula>
    </cfRule>
    <cfRule type="expression" dxfId="540" priority="200">
      <formula>IF(RIGHT(TEXT(AI227,"0.#"),1)=".",TRUE,FALSE)</formula>
    </cfRule>
  </conditionalFormatting>
  <conditionalFormatting sqref="AI226">
    <cfRule type="expression" dxfId="539" priority="197">
      <formula>IF(RIGHT(TEXT(AI226,"0.#"),1)=".",FALSE,TRUE)</formula>
    </cfRule>
    <cfRule type="expression" dxfId="538" priority="198">
      <formula>IF(RIGHT(TEXT(AI226,"0.#"),1)=".",TRUE,FALSE)</formula>
    </cfRule>
  </conditionalFormatting>
  <conditionalFormatting sqref="AU226:AU228">
    <cfRule type="expression" dxfId="537" priority="187">
      <formula>IF(RIGHT(TEXT(AU226,"0.#"),1)=".",FALSE,TRUE)</formula>
    </cfRule>
    <cfRule type="expression" dxfId="536" priority="188">
      <formula>IF(RIGHT(TEXT(AU226,"0.#"),1)=".",TRUE,FALSE)</formula>
    </cfRule>
  </conditionalFormatting>
  <conditionalFormatting sqref="AM226">
    <cfRule type="expression" dxfId="535" priority="195">
      <formula>IF(RIGHT(TEXT(AM226,"0.#"),1)=".",FALSE,TRUE)</formula>
    </cfRule>
    <cfRule type="expression" dxfId="534" priority="196">
      <formula>IF(RIGHT(TEXT(AM226,"0.#"),1)=".",TRUE,FALSE)</formula>
    </cfRule>
  </conditionalFormatting>
  <conditionalFormatting sqref="AM227">
    <cfRule type="expression" dxfId="533" priority="193">
      <formula>IF(RIGHT(TEXT(AM227,"0.#"),1)=".",FALSE,TRUE)</formula>
    </cfRule>
    <cfRule type="expression" dxfId="532" priority="194">
      <formula>IF(RIGHT(TEXT(AM227,"0.#"),1)=".",TRUE,FALSE)</formula>
    </cfRule>
  </conditionalFormatting>
  <conditionalFormatting sqref="AM228">
    <cfRule type="expression" dxfId="531" priority="191">
      <formula>IF(RIGHT(TEXT(AM228,"0.#"),1)=".",FALSE,TRUE)</formula>
    </cfRule>
    <cfRule type="expression" dxfId="530" priority="192">
      <formula>IF(RIGHT(TEXT(AM228,"0.#"),1)=".",TRUE,FALSE)</formula>
    </cfRule>
  </conditionalFormatting>
  <conditionalFormatting sqref="AQ226:AQ228">
    <cfRule type="expression" dxfId="529" priority="189">
      <formula>IF(RIGHT(TEXT(AQ226,"0.#"),1)=".",FALSE,TRUE)</formula>
    </cfRule>
    <cfRule type="expression" dxfId="528" priority="190">
      <formula>IF(RIGHT(TEXT(AQ226,"0.#"),1)=".",TRUE,FALSE)</formula>
    </cfRule>
  </conditionalFormatting>
  <conditionalFormatting sqref="AE263">
    <cfRule type="expression" dxfId="527" priority="185">
      <formula>IF(RIGHT(TEXT(AE263,"0.#"),1)=".",FALSE,TRUE)</formula>
    </cfRule>
    <cfRule type="expression" dxfId="526" priority="186">
      <formula>IF(RIGHT(TEXT(AE263,"0.#"),1)=".",TRUE,FALSE)</formula>
    </cfRule>
  </conditionalFormatting>
  <conditionalFormatting sqref="AE264">
    <cfRule type="expression" dxfId="525" priority="183">
      <formula>IF(RIGHT(TEXT(AE264,"0.#"),1)=".",FALSE,TRUE)</formula>
    </cfRule>
    <cfRule type="expression" dxfId="524" priority="184">
      <formula>IF(RIGHT(TEXT(AE264,"0.#"),1)=".",TRUE,FALSE)</formula>
    </cfRule>
  </conditionalFormatting>
  <conditionalFormatting sqref="AE265">
    <cfRule type="expression" dxfId="523" priority="181">
      <formula>IF(RIGHT(TEXT(AE265,"0.#"),1)=".",FALSE,TRUE)</formula>
    </cfRule>
    <cfRule type="expression" dxfId="522" priority="182">
      <formula>IF(RIGHT(TEXT(AE265,"0.#"),1)=".",TRUE,FALSE)</formula>
    </cfRule>
  </conditionalFormatting>
  <conditionalFormatting sqref="AI265">
    <cfRule type="expression" dxfId="521" priority="179">
      <formula>IF(RIGHT(TEXT(AI265,"0.#"),1)=".",FALSE,TRUE)</formula>
    </cfRule>
    <cfRule type="expression" dxfId="520" priority="180">
      <formula>IF(RIGHT(TEXT(AI265,"0.#"),1)=".",TRUE,FALSE)</formula>
    </cfRule>
  </conditionalFormatting>
  <conditionalFormatting sqref="AI264">
    <cfRule type="expression" dxfId="519" priority="177">
      <formula>IF(RIGHT(TEXT(AI264,"0.#"),1)=".",FALSE,TRUE)</formula>
    </cfRule>
    <cfRule type="expression" dxfId="518" priority="178">
      <formula>IF(RIGHT(TEXT(AI264,"0.#"),1)=".",TRUE,FALSE)</formula>
    </cfRule>
  </conditionalFormatting>
  <conditionalFormatting sqref="AI263">
    <cfRule type="expression" dxfId="517" priority="175">
      <formula>IF(RIGHT(TEXT(AI263,"0.#"),1)=".",FALSE,TRUE)</formula>
    </cfRule>
    <cfRule type="expression" dxfId="516" priority="176">
      <formula>IF(RIGHT(TEXT(AI263,"0.#"),1)=".",TRUE,FALSE)</formula>
    </cfRule>
  </conditionalFormatting>
  <conditionalFormatting sqref="AM263">
    <cfRule type="expression" dxfId="515" priority="173">
      <formula>IF(RIGHT(TEXT(AM263,"0.#"),1)=".",FALSE,TRUE)</formula>
    </cfRule>
    <cfRule type="expression" dxfId="514" priority="174">
      <formula>IF(RIGHT(TEXT(AM263,"0.#"),1)=".",TRUE,FALSE)</formula>
    </cfRule>
  </conditionalFormatting>
  <conditionalFormatting sqref="AM264">
    <cfRule type="expression" dxfId="513" priority="171">
      <formula>IF(RIGHT(TEXT(AM264,"0.#"),1)=".",FALSE,TRUE)</formula>
    </cfRule>
    <cfRule type="expression" dxfId="512" priority="172">
      <formula>IF(RIGHT(TEXT(AM264,"0.#"),1)=".",TRUE,FALSE)</formula>
    </cfRule>
  </conditionalFormatting>
  <conditionalFormatting sqref="AM265">
    <cfRule type="expression" dxfId="511" priority="169">
      <formula>IF(RIGHT(TEXT(AM265,"0.#"),1)=".",FALSE,TRUE)</formula>
    </cfRule>
    <cfRule type="expression" dxfId="510" priority="170">
      <formula>IF(RIGHT(TEXT(AM265,"0.#"),1)=".",TRUE,FALSE)</formula>
    </cfRule>
  </conditionalFormatting>
  <conditionalFormatting sqref="AQ263:AQ265">
    <cfRule type="expression" dxfId="509" priority="167">
      <formula>IF(RIGHT(TEXT(AQ263,"0.#"),1)=".",FALSE,TRUE)</formula>
    </cfRule>
    <cfRule type="expression" dxfId="508" priority="168">
      <formula>IF(RIGHT(TEXT(AQ263,"0.#"),1)=".",TRUE,FALSE)</formula>
    </cfRule>
  </conditionalFormatting>
  <conditionalFormatting sqref="AU263:AU265">
    <cfRule type="expression" dxfId="507" priority="165">
      <formula>IF(RIGHT(TEXT(AU263,"0.#"),1)=".",FALSE,TRUE)</formula>
    </cfRule>
    <cfRule type="expression" dxfId="506" priority="166">
      <formula>IF(RIGHT(TEXT(AU263,"0.#"),1)=".",TRUE,FALSE)</formula>
    </cfRule>
  </conditionalFormatting>
  <conditionalFormatting sqref="AE255">
    <cfRule type="expression" dxfId="505" priority="163">
      <formula>IF(RIGHT(TEXT(AE255,"0.#"),1)=".",FALSE,TRUE)</formula>
    </cfRule>
    <cfRule type="expression" dxfId="504" priority="164">
      <formula>IF(RIGHT(TEXT(AE255,"0.#"),1)=".",TRUE,FALSE)</formula>
    </cfRule>
  </conditionalFormatting>
  <conditionalFormatting sqref="AE256">
    <cfRule type="expression" dxfId="503" priority="161">
      <formula>IF(RIGHT(TEXT(AE256,"0.#"),1)=".",FALSE,TRUE)</formula>
    </cfRule>
    <cfRule type="expression" dxfId="502" priority="162">
      <formula>IF(RIGHT(TEXT(AE256,"0.#"),1)=".",TRUE,FALSE)</formula>
    </cfRule>
  </conditionalFormatting>
  <conditionalFormatting sqref="AE257">
    <cfRule type="expression" dxfId="501" priority="159">
      <formula>IF(RIGHT(TEXT(AE257,"0.#"),1)=".",FALSE,TRUE)</formula>
    </cfRule>
    <cfRule type="expression" dxfId="500" priority="160">
      <formula>IF(RIGHT(TEXT(AE257,"0.#"),1)=".",TRUE,FALSE)</formula>
    </cfRule>
  </conditionalFormatting>
  <conditionalFormatting sqref="AI257">
    <cfRule type="expression" dxfId="499" priority="157">
      <formula>IF(RIGHT(TEXT(AI257,"0.#"),1)=".",FALSE,TRUE)</formula>
    </cfRule>
    <cfRule type="expression" dxfId="498" priority="158">
      <formula>IF(RIGHT(TEXT(AI257,"0.#"),1)=".",TRUE,FALSE)</formula>
    </cfRule>
  </conditionalFormatting>
  <conditionalFormatting sqref="AI256">
    <cfRule type="expression" dxfId="497" priority="155">
      <formula>IF(RIGHT(TEXT(AI256,"0.#"),1)=".",FALSE,TRUE)</formula>
    </cfRule>
    <cfRule type="expression" dxfId="496" priority="156">
      <formula>IF(RIGHT(TEXT(AI256,"0.#"),1)=".",TRUE,FALSE)</formula>
    </cfRule>
  </conditionalFormatting>
  <conditionalFormatting sqref="AI255">
    <cfRule type="expression" dxfId="495" priority="153">
      <formula>IF(RIGHT(TEXT(AI255,"0.#"),1)=".",FALSE,TRUE)</formula>
    </cfRule>
    <cfRule type="expression" dxfId="494" priority="154">
      <formula>IF(RIGHT(TEXT(AI255,"0.#"),1)=".",TRUE,FALSE)</formula>
    </cfRule>
  </conditionalFormatting>
  <conditionalFormatting sqref="AM255">
    <cfRule type="expression" dxfId="493" priority="151">
      <formula>IF(RIGHT(TEXT(AM255,"0.#"),1)=".",FALSE,TRUE)</formula>
    </cfRule>
    <cfRule type="expression" dxfId="492" priority="152">
      <formula>IF(RIGHT(TEXT(AM255,"0.#"),1)=".",TRUE,FALSE)</formula>
    </cfRule>
  </conditionalFormatting>
  <conditionalFormatting sqref="AM256">
    <cfRule type="expression" dxfId="491" priority="149">
      <formula>IF(RIGHT(TEXT(AM256,"0.#"),1)=".",FALSE,TRUE)</formula>
    </cfRule>
    <cfRule type="expression" dxfId="490" priority="150">
      <formula>IF(RIGHT(TEXT(AM256,"0.#"),1)=".",TRUE,FALSE)</formula>
    </cfRule>
  </conditionalFormatting>
  <conditionalFormatting sqref="AM257">
    <cfRule type="expression" dxfId="489" priority="147">
      <formula>IF(RIGHT(TEXT(AM257,"0.#"),1)=".",FALSE,TRUE)</formula>
    </cfRule>
    <cfRule type="expression" dxfId="488" priority="148">
      <formula>IF(RIGHT(TEXT(AM257,"0.#"),1)=".",TRUE,FALSE)</formula>
    </cfRule>
  </conditionalFormatting>
  <conditionalFormatting sqref="AQ255:AQ257">
    <cfRule type="expression" dxfId="487" priority="145">
      <formula>IF(RIGHT(TEXT(AQ255,"0.#"),1)=".",FALSE,TRUE)</formula>
    </cfRule>
    <cfRule type="expression" dxfId="486" priority="146">
      <formula>IF(RIGHT(TEXT(AQ255,"0.#"),1)=".",TRUE,FALSE)</formula>
    </cfRule>
  </conditionalFormatting>
  <conditionalFormatting sqref="AU255:AU257">
    <cfRule type="expression" dxfId="485" priority="143">
      <formula>IF(RIGHT(TEXT(AU255,"0.#"),1)=".",FALSE,TRUE)</formula>
    </cfRule>
    <cfRule type="expression" dxfId="484" priority="144">
      <formula>IF(RIGHT(TEXT(AU255,"0.#"),1)=".",TRUE,FALSE)</formula>
    </cfRule>
  </conditionalFormatting>
  <conditionalFormatting sqref="AE258">
    <cfRule type="expression" dxfId="483" priority="141">
      <formula>IF(RIGHT(TEXT(AE258,"0.#"),1)=".",FALSE,TRUE)</formula>
    </cfRule>
    <cfRule type="expression" dxfId="482" priority="142">
      <formula>IF(RIGHT(TEXT(AE258,"0.#"),1)=".",TRUE,FALSE)</formula>
    </cfRule>
  </conditionalFormatting>
  <conditionalFormatting sqref="AE259">
    <cfRule type="expression" dxfId="481" priority="139">
      <formula>IF(RIGHT(TEXT(AE259,"0.#"),1)=".",FALSE,TRUE)</formula>
    </cfRule>
    <cfRule type="expression" dxfId="480" priority="140">
      <formula>IF(RIGHT(TEXT(AE259,"0.#"),1)=".",TRUE,FALSE)</formula>
    </cfRule>
  </conditionalFormatting>
  <conditionalFormatting sqref="AE260">
    <cfRule type="expression" dxfId="479" priority="137">
      <formula>IF(RIGHT(TEXT(AE260,"0.#"),1)=".",FALSE,TRUE)</formula>
    </cfRule>
    <cfRule type="expression" dxfId="478" priority="138">
      <formula>IF(RIGHT(TEXT(AE260,"0.#"),1)=".",TRUE,FALSE)</formula>
    </cfRule>
  </conditionalFormatting>
  <conditionalFormatting sqref="AI260">
    <cfRule type="expression" dxfId="477" priority="135">
      <formula>IF(RIGHT(TEXT(AI260,"0.#"),1)=".",FALSE,TRUE)</formula>
    </cfRule>
    <cfRule type="expression" dxfId="476" priority="136">
      <formula>IF(RIGHT(TEXT(AI260,"0.#"),1)=".",TRUE,FALSE)</formula>
    </cfRule>
  </conditionalFormatting>
  <conditionalFormatting sqref="AI259">
    <cfRule type="expression" dxfId="475" priority="133">
      <formula>IF(RIGHT(TEXT(AI259,"0.#"),1)=".",FALSE,TRUE)</formula>
    </cfRule>
    <cfRule type="expression" dxfId="474" priority="134">
      <formula>IF(RIGHT(TEXT(AI259,"0.#"),1)=".",TRUE,FALSE)</formula>
    </cfRule>
  </conditionalFormatting>
  <conditionalFormatting sqref="AI258">
    <cfRule type="expression" dxfId="473" priority="131">
      <formula>IF(RIGHT(TEXT(AI258,"0.#"),1)=".",FALSE,TRUE)</formula>
    </cfRule>
    <cfRule type="expression" dxfId="472" priority="132">
      <formula>IF(RIGHT(TEXT(AI258,"0.#"),1)=".",TRUE,FALSE)</formula>
    </cfRule>
  </conditionalFormatting>
  <conditionalFormatting sqref="AM258">
    <cfRule type="expression" dxfId="471" priority="129">
      <formula>IF(RIGHT(TEXT(AM258,"0.#"),1)=".",FALSE,TRUE)</formula>
    </cfRule>
    <cfRule type="expression" dxfId="470" priority="130">
      <formula>IF(RIGHT(TEXT(AM258,"0.#"),1)=".",TRUE,FALSE)</formula>
    </cfRule>
  </conditionalFormatting>
  <conditionalFormatting sqref="AM259">
    <cfRule type="expression" dxfId="469" priority="127">
      <formula>IF(RIGHT(TEXT(AM259,"0.#"),1)=".",FALSE,TRUE)</formula>
    </cfRule>
    <cfRule type="expression" dxfId="468" priority="128">
      <formula>IF(RIGHT(TEXT(AM259,"0.#"),1)=".",TRUE,FALSE)</formula>
    </cfRule>
  </conditionalFormatting>
  <conditionalFormatting sqref="AM260">
    <cfRule type="expression" dxfId="467" priority="125">
      <formula>IF(RIGHT(TEXT(AM260,"0.#"),1)=".",FALSE,TRUE)</formula>
    </cfRule>
    <cfRule type="expression" dxfId="466" priority="126">
      <formula>IF(RIGHT(TEXT(AM260,"0.#"),1)=".",TRUE,FALSE)</formula>
    </cfRule>
  </conditionalFormatting>
  <conditionalFormatting sqref="AQ258:AQ260">
    <cfRule type="expression" dxfId="465" priority="123">
      <formula>IF(RIGHT(TEXT(AQ258,"0.#"),1)=".",FALSE,TRUE)</formula>
    </cfRule>
    <cfRule type="expression" dxfId="464" priority="124">
      <formula>IF(RIGHT(TEXT(AQ258,"0.#"),1)=".",TRUE,FALSE)</formula>
    </cfRule>
  </conditionalFormatting>
  <conditionalFormatting sqref="AU258:AU260">
    <cfRule type="expression" dxfId="463" priority="121">
      <formula>IF(RIGHT(TEXT(AU258,"0.#"),1)=".",FALSE,TRUE)</formula>
    </cfRule>
    <cfRule type="expression" dxfId="462" priority="122">
      <formula>IF(RIGHT(TEXT(AU258,"0.#"),1)=".",TRUE,FALSE)</formula>
    </cfRule>
  </conditionalFormatting>
  <conditionalFormatting sqref="Y362:Y365">
    <cfRule type="expression" dxfId="461" priority="119">
      <formula>IF(RIGHT(TEXT(Y362,"0.#"),1)=".",FALSE,TRUE)</formula>
    </cfRule>
    <cfRule type="expression" dxfId="460" priority="120">
      <formula>IF(RIGHT(TEXT(Y362,"0.#"),1)=".",TRUE,FALSE)</formula>
    </cfRule>
  </conditionalFormatting>
  <conditionalFormatting sqref="AU362:AU365">
    <cfRule type="expression" dxfId="459" priority="117">
      <formula>IF(RIGHT(TEXT(AU362,"0.#"),1)=".",FALSE,TRUE)</formula>
    </cfRule>
    <cfRule type="expression" dxfId="458" priority="118">
      <formula>IF(RIGHT(TEXT(AU362,"0.#"),1)=".",TRUE,FALSE)</formula>
    </cfRule>
  </conditionalFormatting>
  <conditionalFormatting sqref="Y374:Y378">
    <cfRule type="expression" dxfId="457" priority="115">
      <formula>IF(RIGHT(TEXT(Y374,"0.#"),1)=".",FALSE,TRUE)</formula>
    </cfRule>
    <cfRule type="expression" dxfId="456" priority="116">
      <formula>IF(RIGHT(TEXT(Y374,"0.#"),1)=".",TRUE,FALSE)</formula>
    </cfRule>
  </conditionalFormatting>
  <conditionalFormatting sqref="AU374:AU378">
    <cfRule type="expression" dxfId="455" priority="113">
      <formula>IF(RIGHT(TEXT(AU374,"0.#"),1)=".",FALSE,TRUE)</formula>
    </cfRule>
    <cfRule type="expression" dxfId="454" priority="114">
      <formula>IF(RIGHT(TEXT(AU374,"0.#"),1)=".",TRUE,FALSE)</formula>
    </cfRule>
  </conditionalFormatting>
  <conditionalFormatting sqref="Y384:Y391">
    <cfRule type="expression" dxfId="453" priority="111">
      <formula>IF(RIGHT(TEXT(Y384,"0.#"),1)=".",FALSE,TRUE)</formula>
    </cfRule>
    <cfRule type="expression" dxfId="452" priority="112">
      <formula>IF(RIGHT(TEXT(Y384,"0.#"),1)=".",TRUE,FALSE)</formula>
    </cfRule>
  </conditionalFormatting>
  <conditionalFormatting sqref="AU384:AU391">
    <cfRule type="expression" dxfId="451" priority="109">
      <formula>IF(RIGHT(TEXT(AU384,"0.#"),1)=".",FALSE,TRUE)</formula>
    </cfRule>
    <cfRule type="expression" dxfId="450" priority="110">
      <formula>IF(RIGHT(TEXT(AU384,"0.#"),1)=".",TRUE,FALSE)</formula>
    </cfRule>
  </conditionalFormatting>
  <conditionalFormatting sqref="Y397:Y404 Y395">
    <cfRule type="expression" dxfId="449" priority="103">
      <formula>IF(RIGHT(TEXT(Y395,"0.#"),1)=".",FALSE,TRUE)</formula>
    </cfRule>
    <cfRule type="expression" dxfId="448" priority="104">
      <formula>IF(RIGHT(TEXT(Y395,"0.#"),1)=".",TRUE,FALSE)</formula>
    </cfRule>
  </conditionalFormatting>
  <conditionalFormatting sqref="Y396">
    <cfRule type="expression" dxfId="447" priority="107">
      <formula>IF(RIGHT(TEXT(Y396,"0.#"),1)=".",FALSE,TRUE)</formula>
    </cfRule>
    <cfRule type="expression" dxfId="446" priority="108">
      <formula>IF(RIGHT(TEXT(Y396,"0.#"),1)=".",TRUE,FALSE)</formula>
    </cfRule>
  </conditionalFormatting>
  <conditionalFormatting sqref="Y405">
    <cfRule type="expression" dxfId="445" priority="105">
      <formula>IF(RIGHT(TEXT(Y405,"0.#"),1)=".",FALSE,TRUE)</formula>
    </cfRule>
    <cfRule type="expression" dxfId="444" priority="106">
      <formula>IF(RIGHT(TEXT(Y405,"0.#"),1)=".",TRUE,FALSE)</formula>
    </cfRule>
  </conditionalFormatting>
  <conditionalFormatting sqref="AU396">
    <cfRule type="expression" dxfId="443" priority="101">
      <formula>IF(RIGHT(TEXT(AU396,"0.#"),1)=".",FALSE,TRUE)</formula>
    </cfRule>
    <cfRule type="expression" dxfId="442" priority="102">
      <formula>IF(RIGHT(TEXT(AU396,"0.#"),1)=".",TRUE,FALSE)</formula>
    </cfRule>
  </conditionalFormatting>
  <conditionalFormatting sqref="AU405">
    <cfRule type="expression" dxfId="441" priority="99">
      <formula>IF(RIGHT(TEXT(AU405,"0.#"),1)=".",FALSE,TRUE)</formula>
    </cfRule>
    <cfRule type="expression" dxfId="440" priority="100">
      <formula>IF(RIGHT(TEXT(AU405,"0.#"),1)=".",TRUE,FALSE)</formula>
    </cfRule>
  </conditionalFormatting>
  <conditionalFormatting sqref="AU397:AU404 AU395">
    <cfRule type="expression" dxfId="439" priority="97">
      <formula>IF(RIGHT(TEXT(AU395,"0.#"),1)=".",FALSE,TRUE)</formula>
    </cfRule>
    <cfRule type="expression" dxfId="438" priority="98">
      <formula>IF(RIGHT(TEXT(AU395,"0.#"),1)=".",TRUE,FALSE)</formula>
    </cfRule>
  </conditionalFormatting>
  <conditionalFormatting sqref="AL414:AO441">
    <cfRule type="expression" dxfId="437" priority="93">
      <formula>IF(AND(AL414&gt;=0, RIGHT(TEXT(AL414,"0.#"),1)&lt;&gt;"."),TRUE,FALSE)</formula>
    </cfRule>
    <cfRule type="expression" dxfId="436" priority="94">
      <formula>IF(AND(AL414&gt;=0, RIGHT(TEXT(AL414,"0.#"),1)="."),TRUE,FALSE)</formula>
    </cfRule>
    <cfRule type="expression" dxfId="435" priority="95">
      <formula>IF(AND(AL414&lt;0, RIGHT(TEXT(AL414,"0.#"),1)&lt;&gt;"."),TRUE,FALSE)</formula>
    </cfRule>
    <cfRule type="expression" dxfId="434" priority="96">
      <formula>IF(AND(AL414&lt;0, RIGHT(TEXT(AL414,"0.#"),1)="."),TRUE,FALSE)</formula>
    </cfRule>
  </conditionalFormatting>
  <conditionalFormatting sqref="Y414:Y441">
    <cfRule type="expression" dxfId="433" priority="91">
      <formula>IF(RIGHT(TEXT(Y414,"0.#"),1)=".",FALSE,TRUE)</formula>
    </cfRule>
    <cfRule type="expression" dxfId="432" priority="92">
      <formula>IF(RIGHT(TEXT(Y414,"0.#"),1)=".",TRUE,FALSE)</formula>
    </cfRule>
  </conditionalFormatting>
  <conditionalFormatting sqref="AL413:AO413">
    <cfRule type="expression" dxfId="431" priority="87">
      <formula>IF(AND(AL413&gt;=0, RIGHT(TEXT(AL413,"0.#"),1)&lt;&gt;"."),TRUE,FALSE)</formula>
    </cfRule>
    <cfRule type="expression" dxfId="430" priority="88">
      <formula>IF(AND(AL413&gt;=0, RIGHT(TEXT(AL413,"0.#"),1)="."),TRUE,FALSE)</formula>
    </cfRule>
    <cfRule type="expression" dxfId="429" priority="89">
      <formula>IF(AND(AL413&lt;0, RIGHT(TEXT(AL413,"0.#"),1)&lt;&gt;"."),TRUE,FALSE)</formula>
    </cfRule>
    <cfRule type="expression" dxfId="428" priority="90">
      <formula>IF(AND(AL413&lt;0, RIGHT(TEXT(AL413,"0.#"),1)="."),TRUE,FALSE)</formula>
    </cfRule>
  </conditionalFormatting>
  <conditionalFormatting sqref="Y413">
    <cfRule type="expression" dxfId="427" priority="85">
      <formula>IF(RIGHT(TEXT(Y413,"0.#"),1)=".",FALSE,TRUE)</formula>
    </cfRule>
    <cfRule type="expression" dxfId="426" priority="86">
      <formula>IF(RIGHT(TEXT(Y413,"0.#"),1)=".",TRUE,FALSE)</formula>
    </cfRule>
  </conditionalFormatting>
  <conditionalFormatting sqref="Y455:Y474">
    <cfRule type="expression" dxfId="425" priority="79">
      <formula>IF(RIGHT(TEXT(Y455,"0.#"),1)=".",FALSE,TRUE)</formula>
    </cfRule>
    <cfRule type="expression" dxfId="424" priority="80">
      <formula>IF(RIGHT(TEXT(Y455,"0.#"),1)=".",TRUE,FALSE)</formula>
    </cfRule>
  </conditionalFormatting>
  <conditionalFormatting sqref="AL455:AO474">
    <cfRule type="expression" dxfId="423" priority="81">
      <formula>IF(AND(AL455&gt;=0, RIGHT(TEXT(AL455,"0.#"),1)&lt;&gt;"."),TRUE,FALSE)</formula>
    </cfRule>
    <cfRule type="expression" dxfId="422" priority="82">
      <formula>IF(AND(AL455&gt;=0, RIGHT(TEXT(AL455,"0.#"),1)="."),TRUE,FALSE)</formula>
    </cfRule>
    <cfRule type="expression" dxfId="421" priority="83">
      <formula>IF(AND(AL455&lt;0, RIGHT(TEXT(AL455,"0.#"),1)&lt;&gt;"."),TRUE,FALSE)</formula>
    </cfRule>
    <cfRule type="expression" dxfId="420" priority="84">
      <formula>IF(AND(AL455&lt;0, RIGHT(TEXT(AL455,"0.#"),1)="."),TRUE,FALSE)</formula>
    </cfRule>
  </conditionalFormatting>
  <conditionalFormatting sqref="AL677:AO706">
    <cfRule type="expression" dxfId="419" priority="75">
      <formula>IF(AND(AL677&gt;=0, RIGHT(TEXT(AL677,"0.#"),1)&lt;&gt;"."),TRUE,FALSE)</formula>
    </cfRule>
    <cfRule type="expression" dxfId="418" priority="76">
      <formula>IF(AND(AL677&gt;=0, RIGHT(TEXT(AL677,"0.#"),1)="."),TRUE,FALSE)</formula>
    </cfRule>
    <cfRule type="expression" dxfId="417" priority="77">
      <formula>IF(AND(AL677&lt;0, RIGHT(TEXT(AL677,"0.#"),1)&lt;&gt;"."),TRUE,FALSE)</formula>
    </cfRule>
    <cfRule type="expression" dxfId="416" priority="78">
      <formula>IF(AND(AL677&lt;0, RIGHT(TEXT(AL677,"0.#"),1)="."),TRUE,FALSE)</formula>
    </cfRule>
  </conditionalFormatting>
  <conditionalFormatting sqref="Y677:Y706">
    <cfRule type="expression" dxfId="415" priority="73">
      <formula>IF(RIGHT(TEXT(Y677,"0.#"),1)=".",FALSE,TRUE)</formula>
    </cfRule>
    <cfRule type="expression" dxfId="414" priority="74">
      <formula>IF(RIGHT(TEXT(Y677,"0.#"),1)=".",TRUE,FALSE)</formula>
    </cfRule>
  </conditionalFormatting>
  <conditionalFormatting sqref="Y480:Y507">
    <cfRule type="expression" dxfId="413" priority="67">
      <formula>IF(RIGHT(TEXT(Y480,"0.#"),1)=".",FALSE,TRUE)</formula>
    </cfRule>
    <cfRule type="expression" dxfId="412" priority="68">
      <formula>IF(RIGHT(TEXT(Y480,"0.#"),1)=".",TRUE,FALSE)</formula>
    </cfRule>
  </conditionalFormatting>
  <conditionalFormatting sqref="Y478:Y479">
    <cfRule type="expression" dxfId="411" priority="61">
      <formula>IF(RIGHT(TEXT(Y478,"0.#"),1)=".",FALSE,TRUE)</formula>
    </cfRule>
    <cfRule type="expression" dxfId="410" priority="62">
      <formula>IF(RIGHT(TEXT(Y478,"0.#"),1)=".",TRUE,FALSE)</formula>
    </cfRule>
  </conditionalFormatting>
  <conditionalFormatting sqref="Y513:Y540">
    <cfRule type="expression" dxfId="409" priority="55">
      <formula>IF(RIGHT(TEXT(Y513,"0.#"),1)=".",FALSE,TRUE)</formula>
    </cfRule>
    <cfRule type="expression" dxfId="408" priority="56">
      <formula>IF(RIGHT(TEXT(Y513,"0.#"),1)=".",TRUE,FALSE)</formula>
    </cfRule>
  </conditionalFormatting>
  <conditionalFormatting sqref="Y511:Y512">
    <cfRule type="expression" dxfId="407" priority="49">
      <formula>IF(RIGHT(TEXT(Y511,"0.#"),1)=".",FALSE,TRUE)</formula>
    </cfRule>
    <cfRule type="expression" dxfId="406" priority="50">
      <formula>IF(RIGHT(TEXT(Y511,"0.#"),1)=".",TRUE,FALSE)</formula>
    </cfRule>
  </conditionalFormatting>
  <conditionalFormatting sqref="Y546:Y573">
    <cfRule type="expression" dxfId="405" priority="43">
      <formula>IF(RIGHT(TEXT(Y546,"0.#"),1)=".",FALSE,TRUE)</formula>
    </cfRule>
    <cfRule type="expression" dxfId="404" priority="44">
      <formula>IF(RIGHT(TEXT(Y546,"0.#"),1)=".",TRUE,FALSE)</formula>
    </cfRule>
  </conditionalFormatting>
  <conditionalFormatting sqref="Y544:Y545">
    <cfRule type="expression" dxfId="403" priority="37">
      <formula>IF(RIGHT(TEXT(Y544,"0.#"),1)=".",FALSE,TRUE)</formula>
    </cfRule>
    <cfRule type="expression" dxfId="402" priority="38">
      <formula>IF(RIGHT(TEXT(Y544,"0.#"),1)=".",TRUE,FALSE)</formula>
    </cfRule>
  </conditionalFormatting>
  <conditionalFormatting sqref="Y579:Y606">
    <cfRule type="expression" dxfId="401" priority="31">
      <formula>IF(RIGHT(TEXT(Y579,"0.#"),1)=".",FALSE,TRUE)</formula>
    </cfRule>
    <cfRule type="expression" dxfId="400" priority="32">
      <formula>IF(RIGHT(TEXT(Y579,"0.#"),1)=".",TRUE,FALSE)</formula>
    </cfRule>
  </conditionalFormatting>
  <conditionalFormatting sqref="AL480:AO507">
    <cfRule type="expression" dxfId="399" priority="69">
      <formula>IF(AND(AL480&gt;=0, RIGHT(TEXT(AL480,"0.#"),1)&lt;&gt;"."),TRUE,FALSE)</formula>
    </cfRule>
    <cfRule type="expression" dxfId="398" priority="70">
      <formula>IF(AND(AL480&gt;=0, RIGHT(TEXT(AL480,"0.#"),1)="."),TRUE,FALSE)</formula>
    </cfRule>
    <cfRule type="expression" dxfId="397" priority="71">
      <formula>IF(AND(AL480&lt;0, RIGHT(TEXT(AL480,"0.#"),1)&lt;&gt;"."),TRUE,FALSE)</formula>
    </cfRule>
    <cfRule type="expression" dxfId="396" priority="72">
      <formula>IF(AND(AL480&lt;0, RIGHT(TEXT(AL480,"0.#"),1)="."),TRUE,FALSE)</formula>
    </cfRule>
  </conditionalFormatting>
  <conditionalFormatting sqref="AL478:AO479">
    <cfRule type="expression" dxfId="395" priority="63">
      <formula>IF(AND(AL478&gt;=0, RIGHT(TEXT(AL478,"0.#"),1)&lt;&gt;"."),TRUE,FALSE)</formula>
    </cfRule>
    <cfRule type="expression" dxfId="394" priority="64">
      <formula>IF(AND(AL478&gt;=0, RIGHT(TEXT(AL478,"0.#"),1)="."),TRUE,FALSE)</formula>
    </cfRule>
    <cfRule type="expression" dxfId="393" priority="65">
      <formula>IF(AND(AL478&lt;0, RIGHT(TEXT(AL478,"0.#"),1)&lt;&gt;"."),TRUE,FALSE)</formula>
    </cfRule>
    <cfRule type="expression" dxfId="392" priority="66">
      <formula>IF(AND(AL478&lt;0, RIGHT(TEXT(AL478,"0.#"),1)="."),TRUE,FALSE)</formula>
    </cfRule>
  </conditionalFormatting>
  <conditionalFormatting sqref="AL513:AO540">
    <cfRule type="expression" dxfId="391" priority="57">
      <formula>IF(AND(AL513&gt;=0, RIGHT(TEXT(AL513,"0.#"),1)&lt;&gt;"."),TRUE,FALSE)</formula>
    </cfRule>
    <cfRule type="expression" dxfId="390" priority="58">
      <formula>IF(AND(AL513&gt;=0, RIGHT(TEXT(AL513,"0.#"),1)="."),TRUE,FALSE)</formula>
    </cfRule>
    <cfRule type="expression" dxfId="389" priority="59">
      <formula>IF(AND(AL513&lt;0, RIGHT(TEXT(AL513,"0.#"),1)&lt;&gt;"."),TRUE,FALSE)</formula>
    </cfRule>
    <cfRule type="expression" dxfId="388" priority="60">
      <formula>IF(AND(AL513&lt;0, RIGHT(TEXT(AL513,"0.#"),1)="."),TRUE,FALSE)</formula>
    </cfRule>
  </conditionalFormatting>
  <conditionalFormatting sqref="AL511:AO512">
    <cfRule type="expression" dxfId="387" priority="51">
      <formula>IF(AND(AL511&gt;=0, RIGHT(TEXT(AL511,"0.#"),1)&lt;&gt;"."),TRUE,FALSE)</formula>
    </cfRule>
    <cfRule type="expression" dxfId="386" priority="52">
      <formula>IF(AND(AL511&gt;=0, RIGHT(TEXT(AL511,"0.#"),1)="."),TRUE,FALSE)</formula>
    </cfRule>
    <cfRule type="expression" dxfId="385" priority="53">
      <formula>IF(AND(AL511&lt;0, RIGHT(TEXT(AL511,"0.#"),1)&lt;&gt;"."),TRUE,FALSE)</formula>
    </cfRule>
    <cfRule type="expression" dxfId="384" priority="54">
      <formula>IF(AND(AL511&lt;0, RIGHT(TEXT(AL511,"0.#"),1)="."),TRUE,FALSE)</formula>
    </cfRule>
  </conditionalFormatting>
  <conditionalFormatting sqref="AL546:AO573">
    <cfRule type="expression" dxfId="383" priority="45">
      <formula>IF(AND(AL546&gt;=0, RIGHT(TEXT(AL546,"0.#"),1)&lt;&gt;"."),TRUE,FALSE)</formula>
    </cfRule>
    <cfRule type="expression" dxfId="382" priority="46">
      <formula>IF(AND(AL546&gt;=0, RIGHT(TEXT(AL546,"0.#"),1)="."),TRUE,FALSE)</formula>
    </cfRule>
    <cfRule type="expression" dxfId="381" priority="47">
      <formula>IF(AND(AL546&lt;0, RIGHT(TEXT(AL546,"0.#"),1)&lt;&gt;"."),TRUE,FALSE)</formula>
    </cfRule>
    <cfRule type="expression" dxfId="380" priority="48">
      <formula>IF(AND(AL546&lt;0, RIGHT(TEXT(AL546,"0.#"),1)="."),TRUE,FALSE)</formula>
    </cfRule>
  </conditionalFormatting>
  <conditionalFormatting sqref="AL544:AO545">
    <cfRule type="expression" dxfId="379" priority="39">
      <formula>IF(AND(AL544&gt;=0, RIGHT(TEXT(AL544,"0.#"),1)&lt;&gt;"."),TRUE,FALSE)</formula>
    </cfRule>
    <cfRule type="expression" dxfId="378" priority="40">
      <formula>IF(AND(AL544&gt;=0, RIGHT(TEXT(AL544,"0.#"),1)="."),TRUE,FALSE)</formula>
    </cfRule>
    <cfRule type="expression" dxfId="377" priority="41">
      <formula>IF(AND(AL544&lt;0, RIGHT(TEXT(AL544,"0.#"),1)&lt;&gt;"."),TRUE,FALSE)</formula>
    </cfRule>
    <cfRule type="expression" dxfId="376" priority="42">
      <formula>IF(AND(AL544&lt;0, RIGHT(TEXT(AL544,"0.#"),1)="."),TRUE,FALSE)</formula>
    </cfRule>
  </conditionalFormatting>
  <conditionalFormatting sqref="AL579:AO606">
    <cfRule type="expression" dxfId="375" priority="33">
      <formula>IF(AND(AL579&gt;=0, RIGHT(TEXT(AL579,"0.#"),1)&lt;&gt;"."),TRUE,FALSE)</formula>
    </cfRule>
    <cfRule type="expression" dxfId="374" priority="34">
      <formula>IF(AND(AL579&gt;=0, RIGHT(TEXT(AL579,"0.#"),1)="."),TRUE,FALSE)</formula>
    </cfRule>
    <cfRule type="expression" dxfId="373" priority="35">
      <formula>IF(AND(AL579&lt;0, RIGHT(TEXT(AL579,"0.#"),1)&lt;&gt;"."),TRUE,FALSE)</formula>
    </cfRule>
    <cfRule type="expression" dxfId="372" priority="36">
      <formula>IF(AND(AL579&lt;0, RIGHT(TEXT(AL579,"0.#"),1)="."),TRUE,FALSE)</formula>
    </cfRule>
  </conditionalFormatting>
  <conditionalFormatting sqref="AL577:AO578">
    <cfRule type="expression" dxfId="371" priority="27">
      <formula>IF(AND(AL577&gt;=0, RIGHT(TEXT(AL577,"0.#"),1)&lt;&gt;"."),TRUE,FALSE)</formula>
    </cfRule>
    <cfRule type="expression" dxfId="370" priority="28">
      <formula>IF(AND(AL577&gt;=0, RIGHT(TEXT(AL577,"0.#"),1)="."),TRUE,FALSE)</formula>
    </cfRule>
    <cfRule type="expression" dxfId="369" priority="29">
      <formula>IF(AND(AL577&lt;0, RIGHT(TEXT(AL577,"0.#"),1)&lt;&gt;"."),TRUE,FALSE)</formula>
    </cfRule>
    <cfRule type="expression" dxfId="368" priority="30">
      <formula>IF(AND(AL577&lt;0, RIGHT(TEXT(AL577,"0.#"),1)="."),TRUE,FALSE)</formula>
    </cfRule>
  </conditionalFormatting>
  <conditionalFormatting sqref="Y577:Y578">
    <cfRule type="expression" dxfId="367" priority="25">
      <formula>IF(RIGHT(TEXT(Y577,"0.#"),1)=".",FALSE,TRUE)</formula>
    </cfRule>
    <cfRule type="expression" dxfId="366" priority="26">
      <formula>IF(RIGHT(TEXT(Y577,"0.#"),1)=".",TRUE,FALSE)</formula>
    </cfRule>
  </conditionalFormatting>
  <conditionalFormatting sqref="AL612:AO639">
    <cfRule type="expression" dxfId="365" priority="21">
      <formula>IF(AND(AL612&gt;=0, RIGHT(TEXT(AL612,"0.#"),1)&lt;&gt;"."),TRUE,FALSE)</formula>
    </cfRule>
    <cfRule type="expression" dxfId="364" priority="22">
      <formula>IF(AND(AL612&gt;=0, RIGHT(TEXT(AL612,"0.#"),1)="."),TRUE,FALSE)</formula>
    </cfRule>
    <cfRule type="expression" dxfId="363" priority="23">
      <formula>IF(AND(AL612&lt;0, RIGHT(TEXT(AL612,"0.#"),1)&lt;&gt;"."),TRUE,FALSE)</formula>
    </cfRule>
    <cfRule type="expression" dxfId="362" priority="24">
      <formula>IF(AND(AL612&lt;0, RIGHT(TEXT(AL612,"0.#"),1)="."),TRUE,FALSE)</formula>
    </cfRule>
  </conditionalFormatting>
  <conditionalFormatting sqref="Y612:Y639">
    <cfRule type="expression" dxfId="361" priority="19">
      <formula>IF(RIGHT(TEXT(Y612,"0.#"),1)=".",FALSE,TRUE)</formula>
    </cfRule>
    <cfRule type="expression" dxfId="360" priority="20">
      <formula>IF(RIGHT(TEXT(Y612,"0.#"),1)=".",TRUE,FALSE)</formula>
    </cfRule>
  </conditionalFormatting>
  <conditionalFormatting sqref="AL610:AO611">
    <cfRule type="expression" dxfId="359" priority="15">
      <formula>IF(AND(AL610&gt;=0, RIGHT(TEXT(AL610,"0.#"),1)&lt;&gt;"."),TRUE,FALSE)</formula>
    </cfRule>
    <cfRule type="expression" dxfId="358" priority="16">
      <formula>IF(AND(AL610&gt;=0, RIGHT(TEXT(AL610,"0.#"),1)="."),TRUE,FALSE)</formula>
    </cfRule>
    <cfRule type="expression" dxfId="357" priority="17">
      <formula>IF(AND(AL610&lt;0, RIGHT(TEXT(AL610,"0.#"),1)&lt;&gt;"."),TRUE,FALSE)</formula>
    </cfRule>
    <cfRule type="expression" dxfId="356" priority="18">
      <formula>IF(AND(AL610&lt;0, RIGHT(TEXT(AL610,"0.#"),1)="."),TRUE,FALSE)</formula>
    </cfRule>
  </conditionalFormatting>
  <conditionalFormatting sqref="Y610:Y611">
    <cfRule type="expression" dxfId="355" priority="13">
      <formula>IF(RIGHT(TEXT(Y610,"0.#"),1)=".",FALSE,TRUE)</formula>
    </cfRule>
    <cfRule type="expression" dxfId="354" priority="14">
      <formula>IF(RIGHT(TEXT(Y610,"0.#"),1)=".",TRUE,FALSE)</formula>
    </cfRule>
  </conditionalFormatting>
  <conditionalFormatting sqref="AL645:AO672">
    <cfRule type="expression" dxfId="353" priority="9">
      <formula>IF(AND(AL645&gt;=0, RIGHT(TEXT(AL645,"0.#"),1)&lt;&gt;"."),TRUE,FALSE)</formula>
    </cfRule>
    <cfRule type="expression" dxfId="352" priority="10">
      <formula>IF(AND(AL645&gt;=0, RIGHT(TEXT(AL645,"0.#"),1)="."),TRUE,FALSE)</formula>
    </cfRule>
    <cfRule type="expression" dxfId="351" priority="11">
      <formula>IF(AND(AL645&lt;0, RIGHT(TEXT(AL645,"0.#"),1)&lt;&gt;"."),TRUE,FALSE)</formula>
    </cfRule>
    <cfRule type="expression" dxfId="350" priority="12">
      <formula>IF(AND(AL645&lt;0, RIGHT(TEXT(AL645,"0.#"),1)="."),TRUE,FALSE)</formula>
    </cfRule>
  </conditionalFormatting>
  <conditionalFormatting sqref="Y645:Y672">
    <cfRule type="expression" dxfId="349" priority="7">
      <formula>IF(RIGHT(TEXT(Y645,"0.#"),1)=".",FALSE,TRUE)</formula>
    </cfRule>
    <cfRule type="expression" dxfId="348" priority="8">
      <formula>IF(RIGHT(TEXT(Y645,"0.#"),1)=".",TRUE,FALSE)</formula>
    </cfRule>
  </conditionalFormatting>
  <conditionalFormatting sqref="AL643:AO644">
    <cfRule type="expression" dxfId="347" priority="3">
      <formula>IF(AND(AL643&gt;=0, RIGHT(TEXT(AL643,"0.#"),1)&lt;&gt;"."),TRUE,FALSE)</formula>
    </cfRule>
    <cfRule type="expression" dxfId="346" priority="4">
      <formula>IF(AND(AL643&gt;=0, RIGHT(TEXT(AL643,"0.#"),1)="."),TRUE,FALSE)</formula>
    </cfRule>
    <cfRule type="expression" dxfId="345" priority="5">
      <formula>IF(AND(AL643&lt;0, RIGHT(TEXT(AL643,"0.#"),1)&lt;&gt;"."),TRUE,FALSE)</formula>
    </cfRule>
    <cfRule type="expression" dxfId="344" priority="6">
      <formula>IF(AND(AL643&lt;0, RIGHT(TEXT(AL643,"0.#"),1)="."),TRUE,FALSE)</formula>
    </cfRule>
  </conditionalFormatting>
  <conditionalFormatting sqref="Y643:Y644">
    <cfRule type="expression" dxfId="343" priority="1">
      <formula>IF(RIGHT(TEXT(Y643,"0.#"),1)=".",FALSE,TRUE)</formula>
    </cfRule>
    <cfRule type="expression" dxfId="342" priority="2">
      <formula>IF(RIGHT(TEXT(Y643,"0.#"),1)=".",TRUE,FALSE)</formula>
    </cfRule>
  </conditionalFormatting>
  <dataValidations count="17">
    <dataValidation type="whole" allowBlank="1" showInputMessage="1" showErrorMessage="1" sqref="AM319:AN320 AX319:AX321 AA319:AB320 O319:P320">
      <formula1>0</formula1>
      <formula2>99</formula2>
    </dataValidation>
    <dataValidation type="whole" allowBlank="1" showInputMessage="1" showErrorMessage="1" sqref="AJ319:AK320 X319:Y320 AJ321 AU319:AV320 J295:J299 X321 L319:M320">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305:E305">
      <formula1>T行政事業レビュー推進チームの所見</formula1>
    </dataValidation>
    <dataValidation type="custom" imeMode="disabled" allowBlank="1" showInputMessage="1" showErrorMessage="1" sqref="AH412:AK441 AH445:AK474 AH478:AK507 AH511:AK540 AH544:AK573 AH577:AK606 AH610:AK639 AH643:AK672 AH677:AK706">
      <formula1>OR(AND(MOD(IF(ISNUMBER(AH412), AH412, 0.5),1)=0, 0&lt;=AH412), AH412="-")</formula1>
    </dataValidation>
    <dataValidation type="whole" imeMode="disabled" allowBlank="1" showInputMessage="1" showErrorMessage="1" sqref="AW2:AX2">
      <formula1>0</formula1>
      <formula2>99</formula2>
    </dataValidation>
    <dataValidation type="list" allowBlank="1" showInputMessage="1" showErrorMessage="1" sqref="A307:E307">
      <formula1>T所見を踏まえた改善点</formula1>
    </dataValidation>
    <dataValidation type="list" allowBlank="1" showInputMessage="1" showErrorMessage="1" error="プルダウンリストから選択してください。" sqref="AD280:AF281">
      <formula1>"有,無"</formula1>
    </dataValidation>
    <dataValidation type="list" allowBlank="1" showInputMessage="1" showErrorMessage="1" error="プルダウンリストから選択してください。" sqref="AD282:AD293 AE288:AF293 AD276:AF279 AE282:AF286">
      <formula1>"○,△,×,‐"</formula1>
    </dataValidation>
    <dataValidation type="list" allowBlank="1" showInputMessage="1" showErrorMessage="1" sqref="AO406 AR267 AO673">
      <formula1>"　, ☑"</formula1>
    </dataValidation>
    <dataValidation type="list" allowBlank="1" showInputMessage="1" showErrorMessage="1" sqref="S5:X5">
      <formula1>T終了年度</formula1>
    </dataValidation>
    <dataValidation type="list" allowBlank="1" showInputMessage="1" showErrorMessage="1" sqref="H295:I299">
      <formula1>T事業番号</formula1>
    </dataValidation>
    <dataValidation type="custom" imeMode="disabled" allowBlank="1" showInputMessage="1" showErrorMessage="1" sqref="AY24:AY29 P14:AX14 AR16:AX16 P15:AQ19 AR19:AX19 P20:AJ20 P24:AC30 Y369:AB378 AV356:AX360 Y382:AB391 AU362:AX365 Y412:AB441 AU369:AX378 AL445:AO474 AU395:AX404 AU254:AX254 Y445:AB474 AE255:AX260 AQ262:AR262 AU262:AX262 Y356:AB365 AU382:AX391 Y395:AB404 AQ41:AR41 AU41:AX41 AE125:AX126 AE34:AX35 AL412:AO441 AI50:AI52 AU49:AX49 AE130:AX132 AQ85:AR85 AU85:AX85 AU42:AU44 AE37:AP37 AE81:AX81 AQ93:AR93 AU93:AX93 AE86:AX88 AQ129:AR129 AU129:AX129 AU122:AX122 AM42:AM44 AQ82:AX82 AQ137:AR137 AU137:AX137 AE138:AX140 AU356:AU361 AE263:AX265 AE78:AX79 AQ42:AQ44 AI42:AI44 AQ49:AR49 AE122:AT123 AU50:AU52 AQ50:AQ52 AE50:AE52 AM50:AM52 AE42:AE44 AE94:AX96 AQ71:AR71 AU71:AX71 AU66:AX66 AE67:AX69 AQ66:AR66 AU61:AX61 AE62:AX64 AQ61:AR61 AE72:AX74 AQ115:AR115 AU115:AX115 AU110:AX110 AE111:AX113 AQ110:AR110 AU105:AX105 AE106:AX108 AQ105:AR105 AE116:AX118 AQ159:AR159 AU159:AX159 AU154:AX154 AE155:AX157 AQ154:AR154 AU149:AX149 AE150:AX152 AQ149:AR149 AE160:AX162 AU247:AX247 AU242:AX242 AE243:AX245 AQ242:AR242 AU237:AX237 AE238:AX240 AQ237:AR237 AE248:AX250 AQ203:AR203 AU203:AX203 AU198:AX198 AE199:AX201 AQ198:AR198 AU193:AX193 AE194:AX196 AQ193:AR193 AE204:AX206 AQ173:AR173 AU173:AX173 AE174:AX176 AE166:AX167 AE169:AX169 AQ181:AR181 AU181:AX181 AE182:AX184 AQ247:AR247 AQ217:AR217 AU217:AX217 AE218:AX220 AE210:AX211 AE213:AX213 AQ225:AR225 AU225:AX225 AE226:AX228 AQ254:AR254 AL677:AO706 Y478:AB507 AL478:AO507 Y511:AB540 AL511:AO540 Y544:AB573 AL544:AO573 Y577:AB606 AL577:AO606 Y610:AB639 AL610:AO639 Y643:AB672 AL643:AO672 Y677:AB706">
      <formula1>OR(ISNUMBER(P14), P14="-")</formula1>
    </dataValidation>
    <dataValidation type="custom" allowBlank="1" showInputMessage="1" showErrorMessage="1" errorTitle="法人番号チェック" error="法人番号は13桁の数字で入力してください。" sqref="J413:O441 J455:O474 J677:O706 J643:O672 J610:O639 J577:O606 J544:O573 J511:O540 J478:O507">
      <formula1>OR(J413="-",AND(LEN(J413)=13,IFERROR(SEARCH("-",J413),"")="",IFERROR(SEARCH(".",J413),"")="",ISNUMBER(J413)))</formula1>
    </dataValidation>
    <dataValidation type="custom" imeMode="off" allowBlank="1" showInputMessage="1" showErrorMessage="1" sqref="J412:O412 J445:O454">
      <formula1>OR(ISNUMBER(J412), J412="-")</formula1>
    </dataValidation>
  </dataValidations>
  <hyperlinks>
    <hyperlink ref="AB269:AX269" r:id="rId3" display="https://www.meti.go.jp/policy/policy_management/seisaku_hyoka/2021/jizen/5-1_jizen.pdf"/>
  </hyperlinks>
  <pageMargins left="0.62992125984251968" right="0.39370078740157483" top="0.59055118110236227" bottom="0.39370078740157483" header="0.51181102362204722" footer="0.51181102362204722"/>
  <pageSetup paperSize="9" scale="70" fitToHeight="0" orientation="portrait" r:id="rId4"/>
  <headerFooter differentFirst="1" alignWithMargins="0"/>
  <rowBreaks count="6" manualBreakCount="6">
    <brk id="30" max="16383" man="1"/>
    <brk id="74" max="16383" man="1"/>
    <brk id="118" max="16383" man="1"/>
    <brk id="309" max="49" man="1"/>
    <brk id="353" max="49" man="1"/>
    <brk id="455" max="16383" man="1"/>
  </rowBreaks>
  <drawing r:id="rId5"/>
  <extLst>
    <ext xmlns:x14="http://schemas.microsoft.com/office/spreadsheetml/2009/9/main" uri="{CCE6A557-97BC-4b89-ADB6-D9C93CAAB3DF}">
      <x14:dataValidations xmlns:xm="http://schemas.microsoft.com/office/excel/2006/main" count="8">
        <x14:dataValidation type="list" allowBlank="1" showInputMessage="1" showErrorMessage="1">
          <x14:formula1>
            <xm:f>入力規則等!$U$7:$U$9</xm:f>
          </x14:formula1>
          <xm:sqref>U320:V320 AR320:AS320 AG320:AH320</xm:sqref>
        </x14:dataValidation>
        <x14:dataValidation type="list" allowBlank="1" showInputMessage="1" showErrorMessage="1">
          <x14:formula1>
            <xm:f>入力規則等!$U$40:$U$42</xm:f>
          </x14:formula1>
          <xm:sqref>AG319:AH319 U319:V319 AR319:AS319</xm:sqref>
        </x14:dataValidation>
        <x14:dataValidation type="list" allowBlank="1" showInputMessage="1" showErrorMessage="1">
          <x14:formula1>
            <xm:f>入力規則等!$AI$2:$AI$8</xm:f>
          </x14:formula1>
          <xm:sqref>J271:T271</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AO319:AP320 Q319:S320 AC319:AE320</xm:sqref>
        </x14:dataValidation>
        <x14:dataValidation type="list" allowBlank="1" showInputMessage="1" showErrorMessage="1">
          <x14:formula1>
            <xm:f>入力規則等!$U$13:$U$35</xm:f>
          </x14:formula1>
          <xm:sqref>AQ321:AS321 E295:G299 AE321:AG321 S321:U321</xm:sqref>
        </x14:dataValidation>
        <x14:dataValidation type="list" allowBlank="1" showInputMessage="1" showErrorMessage="1">
          <x14:formula1>
            <xm:f>入力規則等!$U$56:$U$58</xm:f>
          </x14:formula1>
          <xm:sqref>V321:W321 AT321:AU321 AH321:AI321</xm:sqref>
        </x14:dataValidation>
        <x14:dataValidation type="list" allowBlank="1" showInputMessage="1" showErrorMessage="1">
          <x14:formula1>
            <xm:f>入力規則等!$U$49</xm:f>
          </x14:formula1>
          <xm:sqref>C295:D299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EG59"/>
  <sheetViews>
    <sheetView view="pageBreakPreview" zoomScale="50" zoomScaleNormal="75" zoomScaleSheetLayoutView="50" zoomScalePageLayoutView="85" workbookViewId="0">
      <selection activeCell="BH7" sqref="H7:EG19"/>
    </sheetView>
  </sheetViews>
  <sheetFormatPr defaultRowHeight="13.5" x14ac:dyDescent="0.15"/>
  <cols>
    <col min="1" max="5" width="5.625" customWidth="1"/>
    <col min="6" max="6" width="22.5" customWidth="1"/>
    <col min="7" max="7" width="0.875" customWidth="1"/>
    <col min="8" max="137" width="2.625" customWidth="1"/>
  </cols>
  <sheetData>
    <row r="1" spans="1:137" ht="23.25" customHeight="1" x14ac:dyDescent="0.15">
      <c r="AQ1" s="10"/>
      <c r="AR1" s="10"/>
      <c r="AS1" s="10"/>
      <c r="AT1" s="10"/>
      <c r="AU1" s="10"/>
      <c r="AV1" s="86"/>
      <c r="AW1" s="10"/>
      <c r="AX1" s="2"/>
      <c r="DA1" s="10"/>
      <c r="DB1" s="10"/>
      <c r="DC1" s="10"/>
      <c r="DD1" s="10"/>
      <c r="DE1" s="10"/>
      <c r="DF1" s="86"/>
      <c r="DG1" s="10"/>
      <c r="DH1" s="2"/>
    </row>
    <row r="2" spans="1:137" ht="21.75" customHeight="1" thickBot="1" x14ac:dyDescent="0.2">
      <c r="Y2" s="63" t="s">
        <v>0</v>
      </c>
      <c r="AE2" s="1526">
        <v>2022</v>
      </c>
      <c r="AF2" s="1526"/>
      <c r="AG2" s="1526"/>
      <c r="AH2" s="1526"/>
      <c r="AI2" s="1526"/>
      <c r="AJ2" s="65" t="s">
        <v>1</v>
      </c>
      <c r="AK2" s="1526" t="str">
        <f>行政事業レビューシート!AJ2</f>
        <v>経産</v>
      </c>
      <c r="AL2" s="1526"/>
      <c r="AM2" s="1526"/>
      <c r="AN2" s="1526"/>
      <c r="AO2" s="65" t="s">
        <v>1</v>
      </c>
      <c r="AP2" s="1526">
        <f>行政事業レビューシート!AO2</f>
        <v>21</v>
      </c>
      <c r="AQ2" s="1526"/>
      <c r="AR2" s="1526"/>
      <c r="AS2" s="65" t="s">
        <v>1</v>
      </c>
      <c r="AT2" s="1527">
        <f>行政事業レビューシート!AS2</f>
        <v>131</v>
      </c>
      <c r="AU2" s="1527"/>
      <c r="AV2" s="1527"/>
      <c r="AW2" s="65" t="str">
        <f>IF(AX2="","","-")</f>
        <v/>
      </c>
      <c r="AX2" s="1528"/>
      <c r="AY2" s="1528"/>
      <c r="BQ2" s="63"/>
      <c r="BW2" s="1526"/>
      <c r="BX2" s="1526"/>
      <c r="BY2" s="1526"/>
      <c r="BZ2" s="1526"/>
      <c r="CA2" s="1526"/>
      <c r="CB2" s="65"/>
      <c r="CC2" s="1526"/>
      <c r="CD2" s="1526"/>
      <c r="CE2" s="1526"/>
      <c r="CF2" s="1526"/>
      <c r="CG2" s="65"/>
      <c r="CH2" s="65"/>
      <c r="CI2" s="65"/>
      <c r="CJ2" s="65"/>
      <c r="CK2" s="65"/>
      <c r="CL2" s="65"/>
      <c r="CM2" s="65"/>
      <c r="CN2" s="65"/>
      <c r="CO2" s="65"/>
      <c r="CP2" s="65"/>
      <c r="CQ2" s="65"/>
      <c r="CR2" s="65"/>
      <c r="CS2" s="65"/>
      <c r="CT2" s="65"/>
      <c r="CU2" s="65"/>
      <c r="CV2" s="65"/>
      <c r="CW2" s="65"/>
      <c r="CX2" s="65"/>
      <c r="CY2" s="65"/>
      <c r="CZ2" s="1526"/>
      <c r="DA2" s="1526"/>
      <c r="DB2" s="1526"/>
      <c r="DC2" s="65"/>
      <c r="DD2" s="1527"/>
      <c r="DE2" s="1527"/>
      <c r="DF2" s="1527"/>
      <c r="DG2" s="65"/>
      <c r="DH2" s="1528"/>
      <c r="DI2" s="1528"/>
    </row>
    <row r="3" spans="1:137" ht="51" customHeight="1" thickBot="1" x14ac:dyDescent="0.2">
      <c r="A3" s="1529" t="s">
        <v>286</v>
      </c>
      <c r="B3" s="1530"/>
      <c r="C3" s="1530"/>
      <c r="D3" s="1530"/>
      <c r="E3" s="1530"/>
      <c r="F3" s="1530"/>
      <c r="G3" s="1530"/>
      <c r="H3" s="1530"/>
      <c r="I3" s="1530"/>
      <c r="J3" s="1530"/>
      <c r="K3" s="1530"/>
      <c r="L3" s="1530"/>
      <c r="M3" s="1530"/>
      <c r="N3" s="1530"/>
      <c r="O3" s="1530"/>
      <c r="P3" s="1530"/>
      <c r="Q3" s="1530"/>
      <c r="R3" s="1530"/>
      <c r="S3" s="1530"/>
      <c r="T3" s="1530"/>
      <c r="U3" s="1530"/>
      <c r="V3" s="1530"/>
      <c r="W3" s="1530"/>
      <c r="X3" s="1530"/>
      <c r="Y3" s="1530"/>
      <c r="Z3" s="1530"/>
      <c r="AA3" s="1530"/>
      <c r="AB3" s="1530"/>
      <c r="AC3" s="1530"/>
      <c r="AD3" s="1530"/>
      <c r="AE3" s="1530"/>
      <c r="AF3" s="1530"/>
      <c r="AG3" s="1530"/>
      <c r="AH3" s="1530"/>
      <c r="AI3" s="1530"/>
      <c r="AJ3" s="133" t="s">
        <v>3</v>
      </c>
      <c r="AK3" s="134"/>
      <c r="AL3" s="1531" t="str">
        <f>行政事業レビューシート!AJ3</f>
        <v>経済産業省</v>
      </c>
      <c r="AM3" s="1531"/>
      <c r="AN3" s="1531"/>
      <c r="AO3" s="1531"/>
      <c r="AP3" s="1531"/>
      <c r="AQ3" s="1531"/>
      <c r="AR3" s="1531"/>
      <c r="AS3" s="1531"/>
      <c r="AT3" s="1531"/>
      <c r="AU3" s="1531"/>
      <c r="AV3" s="1531"/>
      <c r="AW3" s="1531"/>
      <c r="AX3" s="1531"/>
      <c r="AY3" s="98" t="s">
        <v>5</v>
      </c>
      <c r="AZ3" s="135"/>
      <c r="BA3" s="99"/>
      <c r="BB3" s="99"/>
      <c r="BC3" s="99"/>
      <c r="BD3" s="99"/>
      <c r="BE3" s="99"/>
      <c r="BF3" s="99"/>
      <c r="BG3" s="99"/>
      <c r="BH3" s="99"/>
      <c r="BI3" s="99"/>
      <c r="BJ3" s="99"/>
      <c r="BK3" s="99"/>
      <c r="BL3" s="99"/>
      <c r="BM3" s="99"/>
      <c r="BN3" s="99"/>
      <c r="BO3" s="99"/>
      <c r="BP3" s="99"/>
      <c r="BQ3" s="99"/>
      <c r="BR3" s="99"/>
      <c r="BS3" s="99"/>
      <c r="BT3" s="99"/>
      <c r="BU3" s="99"/>
      <c r="BV3" s="99"/>
      <c r="BW3" s="99"/>
      <c r="BX3" s="99"/>
      <c r="BY3" s="99"/>
      <c r="BZ3" s="99"/>
      <c r="CA3" s="99"/>
      <c r="CB3" s="99"/>
      <c r="CC3" s="99"/>
      <c r="CD3" s="99"/>
      <c r="CE3" s="99"/>
      <c r="CF3" s="99"/>
      <c r="CG3" s="99"/>
      <c r="CH3" s="99"/>
      <c r="CI3" s="99"/>
      <c r="CJ3" s="99"/>
      <c r="CK3" s="99"/>
      <c r="CL3" s="99"/>
      <c r="CM3" s="99"/>
      <c r="CN3" s="99"/>
      <c r="CO3" s="99"/>
      <c r="CP3" s="99"/>
      <c r="CQ3" s="99"/>
      <c r="CR3" s="99"/>
      <c r="CS3" s="99"/>
      <c r="CT3" s="99"/>
      <c r="CU3" s="99"/>
      <c r="CV3" s="99"/>
      <c r="CW3" s="99"/>
      <c r="CX3" s="99"/>
      <c r="CY3" s="99"/>
      <c r="CZ3" s="99"/>
      <c r="DA3" s="99"/>
      <c r="DB3" s="99"/>
      <c r="DC3" s="99"/>
      <c r="DD3" s="99"/>
      <c r="DE3" s="99"/>
      <c r="DF3" s="99"/>
      <c r="DG3" s="99"/>
      <c r="DH3" s="99"/>
      <c r="DI3" s="99"/>
      <c r="DJ3" s="99"/>
      <c r="DK3" s="99"/>
      <c r="DL3" s="99"/>
      <c r="DM3" s="99"/>
      <c r="DN3" s="99"/>
      <c r="DO3" s="99"/>
      <c r="DP3" s="99"/>
      <c r="DQ3" s="99"/>
      <c r="DR3" s="99"/>
      <c r="DS3" s="99"/>
      <c r="DT3" s="99"/>
      <c r="DU3" s="99"/>
      <c r="DV3" s="99"/>
      <c r="DW3" s="99"/>
      <c r="DX3" s="99"/>
      <c r="DY3" s="99"/>
      <c r="DZ3" s="99"/>
      <c r="EA3" s="99"/>
      <c r="EB3" s="99"/>
      <c r="EC3" s="99"/>
      <c r="ED3" s="99"/>
      <c r="EE3" s="99"/>
      <c r="EF3" s="99"/>
      <c r="EG3" s="98"/>
    </row>
    <row r="4" spans="1:137" ht="51" customHeight="1" x14ac:dyDescent="0.15">
      <c r="A4" s="1543" t="s">
        <v>6</v>
      </c>
      <c r="B4" s="1544"/>
      <c r="C4" s="1544"/>
      <c r="D4" s="1544"/>
      <c r="E4" s="1544"/>
      <c r="F4" s="1544"/>
      <c r="G4" s="117"/>
      <c r="H4" s="1545" t="str">
        <f>行政事業レビューシート!G4</f>
        <v>中小企業･小規模事業者ワンストップ総合支援事業</v>
      </c>
      <c r="I4" s="1546"/>
      <c r="J4" s="1546"/>
      <c r="K4" s="1546"/>
      <c r="L4" s="1546"/>
      <c r="M4" s="1546"/>
      <c r="N4" s="1546"/>
      <c r="O4" s="1546"/>
      <c r="P4" s="1546"/>
      <c r="Q4" s="1546"/>
      <c r="R4" s="1546"/>
      <c r="S4" s="1546"/>
      <c r="T4" s="1546"/>
      <c r="U4" s="1546"/>
      <c r="V4" s="1546"/>
      <c r="W4" s="1546"/>
      <c r="X4" s="1546"/>
      <c r="Y4" s="1546"/>
      <c r="Z4" s="1546"/>
      <c r="AA4" s="1546"/>
      <c r="AB4" s="1546"/>
      <c r="AC4" s="1546"/>
      <c r="AD4" s="1546"/>
      <c r="AE4" s="1546"/>
      <c r="AF4" s="1546"/>
      <c r="AG4" s="1546"/>
      <c r="AH4" s="1546"/>
      <c r="AI4" s="1546"/>
      <c r="AJ4" s="1546"/>
      <c r="AK4" s="1546"/>
      <c r="AL4" s="1546"/>
      <c r="AM4" s="1546"/>
      <c r="AN4" s="1546"/>
      <c r="AO4" s="1546"/>
      <c r="AP4" s="1546"/>
      <c r="AQ4" s="1546"/>
      <c r="AR4" s="1546"/>
      <c r="AS4" s="1546"/>
      <c r="AT4" s="1546"/>
      <c r="AU4" s="1546"/>
      <c r="AV4" s="1546"/>
      <c r="AW4" s="1546"/>
      <c r="AX4" s="1546"/>
      <c r="AY4" s="1546"/>
      <c r="AZ4" s="1546"/>
      <c r="BA4" s="1546"/>
      <c r="BB4" s="1546"/>
      <c r="BC4" s="1546"/>
      <c r="BD4" s="1546"/>
      <c r="BE4" s="1546"/>
      <c r="BF4" s="1546"/>
      <c r="BG4" s="1547"/>
      <c r="BH4" s="1548" t="s">
        <v>323</v>
      </c>
      <c r="BI4" s="1549"/>
      <c r="BJ4" s="1549"/>
      <c r="BK4" s="1549"/>
      <c r="BL4" s="1549"/>
      <c r="BM4" s="1549"/>
      <c r="BN4" s="1549"/>
      <c r="BO4" s="1549"/>
      <c r="BP4" s="1549"/>
      <c r="BQ4" s="1549"/>
      <c r="BR4" s="1549"/>
      <c r="BS4" s="1549"/>
      <c r="BT4" s="1549"/>
      <c r="BU4" s="1549"/>
      <c r="BV4" s="1549"/>
      <c r="BW4" s="1549"/>
      <c r="BX4" s="1550"/>
      <c r="BY4" s="1551" t="str">
        <f>行政事業レビューシート!AE4</f>
        <v>中小企業庁</v>
      </c>
      <c r="BZ4" s="1552"/>
      <c r="CA4" s="1552"/>
      <c r="CB4" s="1552"/>
      <c r="CC4" s="1552"/>
      <c r="CD4" s="1552"/>
      <c r="CE4" s="1552"/>
      <c r="CF4" s="1552"/>
      <c r="CG4" s="1552"/>
      <c r="CH4" s="1552"/>
      <c r="CI4" s="1552"/>
      <c r="CJ4" s="1552"/>
      <c r="CK4" s="1552"/>
      <c r="CL4" s="1552"/>
      <c r="CM4" s="1552"/>
      <c r="CN4" s="1552"/>
      <c r="CO4" s="1553"/>
      <c r="CP4" s="1537" t="s">
        <v>15</v>
      </c>
      <c r="CQ4" s="1537"/>
      <c r="CR4" s="1537"/>
      <c r="CS4" s="1537"/>
      <c r="CT4" s="1537"/>
      <c r="CU4" s="1537"/>
      <c r="CV4" s="1537"/>
      <c r="CW4" s="1537"/>
      <c r="CX4" s="1537"/>
      <c r="CY4" s="1537"/>
      <c r="CZ4" s="1537"/>
      <c r="DA4" s="1537"/>
      <c r="DB4" s="1537"/>
      <c r="DC4" s="1537"/>
      <c r="DD4" s="1537"/>
      <c r="DE4" s="1537"/>
      <c r="DF4" s="1537"/>
      <c r="DG4" s="1551" t="str">
        <f>行政事業レビューシート!AE5</f>
        <v>経営支援課</v>
      </c>
      <c r="DH4" s="1552"/>
      <c r="DI4" s="1552"/>
      <c r="DJ4" s="1552"/>
      <c r="DK4" s="1552"/>
      <c r="DL4" s="1552"/>
      <c r="DM4" s="1552"/>
      <c r="DN4" s="1552"/>
      <c r="DO4" s="1552"/>
      <c r="DP4" s="1552"/>
      <c r="DQ4" s="1552"/>
      <c r="DR4" s="1552"/>
      <c r="DS4" s="1552"/>
      <c r="DT4" s="1552"/>
      <c r="DU4" s="1552"/>
      <c r="DV4" s="1552"/>
      <c r="DW4" s="1552"/>
      <c r="DX4" s="1552"/>
      <c r="DY4" s="1552"/>
      <c r="DZ4" s="1552"/>
      <c r="EA4" s="1552"/>
      <c r="EB4" s="1552"/>
      <c r="EC4" s="1552"/>
      <c r="ED4" s="1552"/>
      <c r="EE4" s="1552"/>
      <c r="EF4" s="1552"/>
      <c r="EG4" s="1554"/>
    </row>
    <row r="5" spans="1:137" ht="51" customHeight="1" x14ac:dyDescent="0.15">
      <c r="A5" s="1532" t="s">
        <v>324</v>
      </c>
      <c r="B5" s="1533"/>
      <c r="C5" s="1533"/>
      <c r="D5" s="1533"/>
      <c r="E5" s="1533"/>
      <c r="F5" s="1533"/>
      <c r="G5" s="118"/>
      <c r="H5" s="1534" t="str">
        <f>行政事業レビューシート!G5</f>
        <v>平成26年度</v>
      </c>
      <c r="I5" s="1535"/>
      <c r="J5" s="1535"/>
      <c r="K5" s="1535"/>
      <c r="L5" s="1535"/>
      <c r="M5" s="1535"/>
      <c r="N5" s="1535"/>
      <c r="O5" s="1535"/>
      <c r="P5" s="1535"/>
      <c r="Q5" s="1535"/>
      <c r="R5" s="1535"/>
      <c r="S5" s="1535"/>
      <c r="T5" s="1535"/>
      <c r="U5" s="1535"/>
      <c r="V5" s="1535"/>
      <c r="W5" s="1535"/>
      <c r="X5" s="1535"/>
      <c r="Y5" s="1536"/>
      <c r="Z5" s="1537" t="s">
        <v>325</v>
      </c>
      <c r="AA5" s="1537"/>
      <c r="AB5" s="1537"/>
      <c r="AC5" s="1537"/>
      <c r="AD5" s="1537"/>
      <c r="AE5" s="1537"/>
      <c r="AF5" s="1537"/>
      <c r="AG5" s="1537"/>
      <c r="AH5" s="1537"/>
      <c r="AI5" s="1537"/>
      <c r="AJ5" s="1537"/>
      <c r="AK5" s="1537"/>
      <c r="AL5" s="1537"/>
      <c r="AM5" s="1537"/>
      <c r="AN5" s="1537"/>
      <c r="AO5" s="1537"/>
      <c r="AP5" s="1537"/>
      <c r="AQ5" s="1538" t="str">
        <f>行政事業レビューシート!S5</f>
        <v>令和5年度</v>
      </c>
      <c r="AR5" s="1538"/>
      <c r="AS5" s="1538"/>
      <c r="AT5" s="1538"/>
      <c r="AU5" s="1538"/>
      <c r="AV5" s="1538"/>
      <c r="AW5" s="1538"/>
      <c r="AX5" s="1538"/>
      <c r="AY5" s="1538"/>
      <c r="AZ5" s="1538"/>
      <c r="BA5" s="1538"/>
      <c r="BB5" s="1538"/>
      <c r="BC5" s="1538"/>
      <c r="BD5" s="1538"/>
      <c r="BE5" s="1538"/>
      <c r="BF5" s="1538"/>
      <c r="BG5" s="1539"/>
      <c r="BH5" s="1537" t="s">
        <v>10</v>
      </c>
      <c r="BI5" s="1537"/>
      <c r="BJ5" s="1537"/>
      <c r="BK5" s="1537"/>
      <c r="BL5" s="1537"/>
      <c r="BM5" s="1537"/>
      <c r="BN5" s="1537"/>
      <c r="BO5" s="1537"/>
      <c r="BP5" s="1537"/>
      <c r="BQ5" s="1537"/>
      <c r="BR5" s="1537"/>
      <c r="BS5" s="1537"/>
      <c r="BT5" s="1537"/>
      <c r="BU5" s="1537"/>
      <c r="BV5" s="1537"/>
      <c r="BW5" s="1537"/>
      <c r="BX5" s="1537"/>
      <c r="BY5" s="1540" t="str">
        <f>行政事業レビューシート!AQ5</f>
        <v>課長　松井　拓郎</v>
      </c>
      <c r="BZ5" s="1541"/>
      <c r="CA5" s="1541"/>
      <c r="CB5" s="1541"/>
      <c r="CC5" s="1541"/>
      <c r="CD5" s="1541"/>
      <c r="CE5" s="1541"/>
      <c r="CF5" s="1541"/>
      <c r="CG5" s="1541"/>
      <c r="CH5" s="1541"/>
      <c r="CI5" s="1541"/>
      <c r="CJ5" s="1541"/>
      <c r="CK5" s="1541"/>
      <c r="CL5" s="1541"/>
      <c r="CM5" s="1541"/>
      <c r="CN5" s="1541"/>
      <c r="CO5" s="1541"/>
      <c r="CP5" s="1541"/>
      <c r="CQ5" s="1541"/>
      <c r="CR5" s="1541"/>
      <c r="CS5" s="1541"/>
      <c r="CT5" s="1541"/>
      <c r="CU5" s="1541"/>
      <c r="CV5" s="1541"/>
      <c r="CW5" s="1541"/>
      <c r="CX5" s="1541"/>
      <c r="CY5" s="1541"/>
      <c r="CZ5" s="1541"/>
      <c r="DA5" s="1541"/>
      <c r="DB5" s="1541"/>
      <c r="DC5" s="1541"/>
      <c r="DD5" s="1541"/>
      <c r="DE5" s="1541"/>
      <c r="DF5" s="1541"/>
      <c r="DG5" s="1541"/>
      <c r="DH5" s="1541"/>
      <c r="DI5" s="1541"/>
      <c r="DJ5" s="1541"/>
      <c r="DK5" s="1541"/>
      <c r="DL5" s="1541"/>
      <c r="DM5" s="1541"/>
      <c r="DN5" s="1541"/>
      <c r="DO5" s="1541"/>
      <c r="DP5" s="1541"/>
      <c r="DQ5" s="1541"/>
      <c r="DR5" s="1541"/>
      <c r="DS5" s="1541"/>
      <c r="DT5" s="1541"/>
      <c r="DU5" s="1541"/>
      <c r="DV5" s="1541"/>
      <c r="DW5" s="1541"/>
      <c r="DX5" s="1541"/>
      <c r="DY5" s="1541"/>
      <c r="DZ5" s="1541"/>
      <c r="EA5" s="1541"/>
      <c r="EB5" s="1541"/>
      <c r="EC5" s="1541"/>
      <c r="ED5" s="1541"/>
      <c r="EE5" s="1541"/>
      <c r="EF5" s="1541"/>
      <c r="EG5" s="1542"/>
    </row>
    <row r="6" spans="1:137" ht="30" customHeight="1" x14ac:dyDescent="0.15">
      <c r="A6" s="109"/>
      <c r="B6" s="97"/>
      <c r="C6" s="97"/>
      <c r="D6" s="97"/>
      <c r="E6" s="97"/>
      <c r="F6" s="97"/>
      <c r="G6" s="97"/>
      <c r="H6" s="95"/>
      <c r="I6" s="95"/>
      <c r="J6" s="95"/>
      <c r="K6" s="95"/>
      <c r="L6" s="95"/>
      <c r="M6" s="95"/>
      <c r="N6" s="95"/>
      <c r="O6" s="95"/>
      <c r="P6" s="95"/>
      <c r="Q6" s="95"/>
      <c r="R6" s="95"/>
      <c r="S6" s="95"/>
      <c r="T6" s="95"/>
      <c r="U6" s="95"/>
      <c r="V6" s="95"/>
      <c r="W6" s="95"/>
      <c r="X6" s="95"/>
      <c r="Y6" s="95"/>
      <c r="Z6" s="96"/>
      <c r="AA6" s="96"/>
      <c r="AB6" s="96"/>
      <c r="AC6" s="96"/>
      <c r="AD6" s="96"/>
      <c r="AE6" s="96"/>
      <c r="AF6" s="95"/>
      <c r="AG6" s="95"/>
      <c r="AH6" s="95"/>
      <c r="AI6" s="95"/>
      <c r="AJ6" s="95"/>
      <c r="AK6" s="95"/>
      <c r="AL6" s="95"/>
      <c r="AM6" s="95"/>
      <c r="AN6" s="95"/>
      <c r="AO6" s="95"/>
      <c r="AP6" s="95"/>
      <c r="AQ6" s="95"/>
      <c r="AR6" s="95"/>
      <c r="AS6" s="95"/>
      <c r="AT6" s="95"/>
      <c r="AU6" s="95"/>
      <c r="AV6" s="95"/>
      <c r="AW6" s="95"/>
      <c r="AX6" s="95"/>
      <c r="AY6" s="95"/>
      <c r="AZ6" s="110"/>
      <c r="BA6" s="110"/>
      <c r="BB6" s="110"/>
      <c r="BC6" s="110"/>
      <c r="BD6" s="110"/>
      <c r="BE6" s="110"/>
      <c r="BF6" s="110"/>
      <c r="BG6" s="110"/>
      <c r="BH6" s="110"/>
      <c r="BI6" s="110"/>
      <c r="BJ6" s="110"/>
      <c r="BK6" s="110"/>
      <c r="BL6" s="110"/>
      <c r="BM6" s="110"/>
      <c r="BN6" s="110"/>
      <c r="BO6" s="110"/>
      <c r="BP6" s="110"/>
      <c r="BQ6" s="110"/>
      <c r="BR6" s="110"/>
      <c r="BS6" s="110"/>
      <c r="BT6" s="110"/>
      <c r="BU6" s="110"/>
      <c r="BV6" s="110"/>
      <c r="BW6" s="110"/>
      <c r="BX6" s="110"/>
      <c r="BY6" s="110"/>
      <c r="BZ6" s="110"/>
      <c r="CA6" s="110"/>
      <c r="CB6" s="110"/>
      <c r="CC6" s="110"/>
      <c r="CD6" s="110"/>
      <c r="CE6" s="110"/>
      <c r="CF6" s="110"/>
      <c r="CG6" s="110"/>
      <c r="CH6" s="110"/>
      <c r="CI6" s="110"/>
      <c r="CJ6" s="110"/>
      <c r="CK6" s="110"/>
      <c r="CL6" s="110"/>
      <c r="CM6" s="110"/>
      <c r="CN6" s="110"/>
      <c r="CO6" s="110"/>
      <c r="CP6" s="110"/>
      <c r="CQ6" s="110"/>
      <c r="CR6" s="110"/>
      <c r="CS6" s="110"/>
      <c r="CT6" s="110"/>
      <c r="CU6" s="110"/>
      <c r="CV6" s="110"/>
      <c r="CW6" s="110"/>
      <c r="CX6" s="110"/>
      <c r="CY6" s="110"/>
      <c r="CZ6" s="110"/>
      <c r="DA6" s="110"/>
      <c r="DB6" s="110"/>
      <c r="DC6" s="110"/>
      <c r="DD6" s="110"/>
      <c r="DE6" s="110"/>
      <c r="DF6" s="110"/>
      <c r="DG6" s="110"/>
      <c r="DH6" s="110"/>
      <c r="DI6" s="110"/>
      <c r="DJ6" s="110"/>
      <c r="DK6" s="110"/>
      <c r="DL6" s="110"/>
      <c r="DM6" s="110"/>
      <c r="DN6" s="110"/>
      <c r="DO6" s="110"/>
      <c r="DP6" s="110"/>
      <c r="DQ6" s="110"/>
      <c r="DR6" s="110"/>
      <c r="DS6" s="110"/>
      <c r="DT6" s="110"/>
      <c r="DU6" s="110"/>
      <c r="DV6" s="110"/>
      <c r="DW6" s="110"/>
      <c r="DX6" s="110"/>
      <c r="DY6" s="110"/>
      <c r="DZ6" s="110"/>
      <c r="EA6" s="110"/>
      <c r="EB6" s="110"/>
      <c r="EC6" s="110"/>
      <c r="ED6" s="110"/>
      <c r="EE6" s="110"/>
      <c r="EF6" s="110"/>
      <c r="EG6" s="111"/>
    </row>
    <row r="7" spans="1:137" ht="30" customHeight="1" x14ac:dyDescent="0.15">
      <c r="A7" s="1509" t="s">
        <v>287</v>
      </c>
      <c r="B7" s="1510"/>
      <c r="C7" s="1510"/>
      <c r="D7" s="1510"/>
      <c r="E7" s="1510"/>
      <c r="F7" s="1511"/>
      <c r="G7" s="119"/>
      <c r="H7" s="1518" t="str">
        <f>行政事業レビューシート!G9</f>
        <v xml:space="preserve">中小企業・小規模事業者等が抱える様々な経営課題に対応するための相談体制を整備することによって、その解決を支援し、地域経済を活性化することを目指す。  </v>
      </c>
      <c r="I7" s="1518"/>
      <c r="J7" s="1518"/>
      <c r="K7" s="1518"/>
      <c r="L7" s="1518"/>
      <c r="M7" s="1518"/>
      <c r="N7" s="1518"/>
      <c r="O7" s="1518"/>
      <c r="P7" s="1518"/>
      <c r="Q7" s="1518"/>
      <c r="R7" s="1518"/>
      <c r="S7" s="1518"/>
      <c r="T7" s="1518"/>
      <c r="U7" s="1518"/>
      <c r="V7" s="1518"/>
      <c r="W7" s="1518"/>
      <c r="X7" s="1518"/>
      <c r="Y7" s="1518"/>
      <c r="Z7" s="1518"/>
      <c r="AA7" s="1518"/>
      <c r="AB7" s="1518"/>
      <c r="AC7" s="1518"/>
      <c r="AD7" s="1518"/>
      <c r="AE7" s="1518"/>
      <c r="AF7" s="1518"/>
      <c r="AG7" s="1518"/>
      <c r="AH7" s="1518"/>
      <c r="AI7" s="1518"/>
      <c r="AJ7" s="1518"/>
      <c r="AK7" s="1518"/>
      <c r="AL7" s="1518"/>
      <c r="AM7" s="1518"/>
      <c r="AN7" s="1518"/>
      <c r="AO7" s="1518"/>
      <c r="AP7" s="1518"/>
      <c r="AQ7" s="1518"/>
      <c r="AR7" s="1518"/>
      <c r="AS7" s="1518"/>
      <c r="AT7" s="1518"/>
      <c r="AU7" s="1518"/>
      <c r="AV7" s="1518"/>
      <c r="AW7" s="1518"/>
      <c r="AX7" s="1518"/>
      <c r="AY7" s="1518"/>
      <c r="AZ7" s="1518"/>
      <c r="BA7" s="1518"/>
      <c r="BB7" s="1518"/>
      <c r="BC7" s="1518"/>
      <c r="BD7" s="1518"/>
      <c r="BE7" s="1518"/>
      <c r="BF7" s="1518"/>
      <c r="BG7" s="1518"/>
      <c r="BH7" s="1522" t="s">
        <v>290</v>
      </c>
      <c r="BI7" s="1522"/>
      <c r="BJ7" s="1522"/>
      <c r="BK7" s="1522"/>
      <c r="BL7" s="1522"/>
      <c r="BM7" s="1522"/>
      <c r="BN7" s="1522"/>
      <c r="BO7" s="1522"/>
      <c r="BP7" s="1522"/>
      <c r="BQ7" s="1522"/>
      <c r="BR7" s="1522"/>
      <c r="BS7" s="1522"/>
      <c r="BT7" s="1522"/>
      <c r="BU7" s="1522"/>
      <c r="BV7" s="1522"/>
      <c r="BW7" s="1522"/>
      <c r="BX7" s="1522"/>
      <c r="BY7" s="1522"/>
      <c r="BZ7" s="1522"/>
      <c r="CA7" s="105"/>
      <c r="CB7" s="106"/>
      <c r="CC7" s="1524"/>
      <c r="CD7" s="1524"/>
      <c r="CE7" s="1524"/>
      <c r="CF7" s="1524"/>
      <c r="CG7" s="1524"/>
      <c r="CH7" s="1524"/>
      <c r="CI7" s="1524"/>
      <c r="CJ7" s="1524"/>
      <c r="CK7" s="1524"/>
      <c r="CL7" s="1524"/>
      <c r="CM7" s="1524"/>
      <c r="CN7" s="1525"/>
      <c r="CO7" s="1467" t="s">
        <v>33</v>
      </c>
      <c r="CP7" s="1467"/>
      <c r="CQ7" s="1467"/>
      <c r="CR7" s="1467"/>
      <c r="CS7" s="1467"/>
      <c r="CT7" s="1467"/>
      <c r="CU7" s="1467"/>
      <c r="CV7" s="1467"/>
      <c r="CW7" s="1467"/>
      <c r="CX7" s="1467" t="s">
        <v>34</v>
      </c>
      <c r="CY7" s="1467"/>
      <c r="CZ7" s="1467"/>
      <c r="DA7" s="1467"/>
      <c r="DB7" s="1467"/>
      <c r="DC7" s="1467"/>
      <c r="DD7" s="1467"/>
      <c r="DE7" s="1467"/>
      <c r="DF7" s="1467"/>
      <c r="DG7" s="1467" t="s">
        <v>35</v>
      </c>
      <c r="DH7" s="1467"/>
      <c r="DI7" s="1467"/>
      <c r="DJ7" s="1467"/>
      <c r="DK7" s="1467"/>
      <c r="DL7" s="1467"/>
      <c r="DM7" s="1467"/>
      <c r="DN7" s="1467"/>
      <c r="DO7" s="1467"/>
      <c r="DP7" s="1467" t="s">
        <v>36</v>
      </c>
      <c r="DQ7" s="1467"/>
      <c r="DR7" s="1467"/>
      <c r="DS7" s="1467"/>
      <c r="DT7" s="1467"/>
      <c r="DU7" s="1467"/>
      <c r="DV7" s="1467"/>
      <c r="DW7" s="1467"/>
      <c r="DX7" s="1467"/>
      <c r="DY7" s="1467" t="s">
        <v>37</v>
      </c>
      <c r="DZ7" s="1467"/>
      <c r="EA7" s="1467"/>
      <c r="EB7" s="1467"/>
      <c r="EC7" s="1467"/>
      <c r="ED7" s="1467"/>
      <c r="EE7" s="1467"/>
      <c r="EF7" s="1467"/>
      <c r="EG7" s="1475"/>
    </row>
    <row r="8" spans="1:137" ht="30" customHeight="1" x14ac:dyDescent="0.15">
      <c r="A8" s="1512"/>
      <c r="B8" s="1513"/>
      <c r="C8" s="1513"/>
      <c r="D8" s="1513"/>
      <c r="E8" s="1513"/>
      <c r="F8" s="1514"/>
      <c r="G8" s="89"/>
      <c r="H8" s="1518"/>
      <c r="I8" s="1518"/>
      <c r="J8" s="1518"/>
      <c r="K8" s="1518"/>
      <c r="L8" s="1518"/>
      <c r="M8" s="1518"/>
      <c r="N8" s="1518"/>
      <c r="O8" s="1518"/>
      <c r="P8" s="1518"/>
      <c r="Q8" s="1518"/>
      <c r="R8" s="1518"/>
      <c r="S8" s="1518"/>
      <c r="T8" s="1518"/>
      <c r="U8" s="1518"/>
      <c r="V8" s="1518"/>
      <c r="W8" s="1518"/>
      <c r="X8" s="1518"/>
      <c r="Y8" s="1518"/>
      <c r="Z8" s="1518"/>
      <c r="AA8" s="1518"/>
      <c r="AB8" s="1518"/>
      <c r="AC8" s="1518"/>
      <c r="AD8" s="1518"/>
      <c r="AE8" s="1518"/>
      <c r="AF8" s="1518"/>
      <c r="AG8" s="1518"/>
      <c r="AH8" s="1518"/>
      <c r="AI8" s="1518"/>
      <c r="AJ8" s="1518"/>
      <c r="AK8" s="1518"/>
      <c r="AL8" s="1518"/>
      <c r="AM8" s="1518"/>
      <c r="AN8" s="1518"/>
      <c r="AO8" s="1518"/>
      <c r="AP8" s="1518"/>
      <c r="AQ8" s="1518"/>
      <c r="AR8" s="1518"/>
      <c r="AS8" s="1518"/>
      <c r="AT8" s="1518"/>
      <c r="AU8" s="1518"/>
      <c r="AV8" s="1518"/>
      <c r="AW8" s="1518"/>
      <c r="AX8" s="1518"/>
      <c r="AY8" s="1518"/>
      <c r="AZ8" s="1518"/>
      <c r="BA8" s="1518"/>
      <c r="BB8" s="1518"/>
      <c r="BC8" s="1518"/>
      <c r="BD8" s="1518"/>
      <c r="BE8" s="1518"/>
      <c r="BF8" s="1518"/>
      <c r="BG8" s="1518"/>
      <c r="BH8" s="1522"/>
      <c r="BI8" s="1522"/>
      <c r="BJ8" s="1522"/>
      <c r="BK8" s="1522"/>
      <c r="BL8" s="1522"/>
      <c r="BM8" s="1522"/>
      <c r="BN8" s="1522"/>
      <c r="BO8" s="1522"/>
      <c r="BP8" s="1522"/>
      <c r="BQ8" s="1522"/>
      <c r="BR8" s="1522"/>
      <c r="BS8" s="1522"/>
      <c r="BT8" s="1522"/>
      <c r="BU8" s="1522"/>
      <c r="BV8" s="1522"/>
      <c r="BW8" s="1522"/>
      <c r="BX8" s="1522"/>
      <c r="BY8" s="1522"/>
      <c r="BZ8" s="1522"/>
      <c r="CA8" s="107"/>
      <c r="CB8" s="108"/>
      <c r="CC8" s="1520" t="s">
        <v>38</v>
      </c>
      <c r="CD8" s="1520"/>
      <c r="CE8" s="1520"/>
      <c r="CF8" s="1520" t="s">
        <v>39</v>
      </c>
      <c r="CG8" s="1520"/>
      <c r="CH8" s="1520"/>
      <c r="CI8" s="1520"/>
      <c r="CJ8" s="1520"/>
      <c r="CK8" s="1520"/>
      <c r="CL8" s="1520"/>
      <c r="CM8" s="1520"/>
      <c r="CN8" s="1520"/>
      <c r="CO8" s="1507">
        <f>行政事業レビューシート!P14</f>
        <v>4776</v>
      </c>
      <c r="CP8" s="1507"/>
      <c r="CQ8" s="1507"/>
      <c r="CR8" s="1507"/>
      <c r="CS8" s="1507"/>
      <c r="CT8" s="1507"/>
      <c r="CU8" s="1507"/>
      <c r="CV8" s="1507"/>
      <c r="CW8" s="1507"/>
      <c r="CX8" s="1507">
        <f>行政事業レビューシート!W14</f>
        <v>4240</v>
      </c>
      <c r="CY8" s="1507"/>
      <c r="CZ8" s="1507"/>
      <c r="DA8" s="1507"/>
      <c r="DB8" s="1507"/>
      <c r="DC8" s="1507"/>
      <c r="DD8" s="1507"/>
      <c r="DE8" s="1507"/>
      <c r="DF8" s="1507"/>
      <c r="DG8" s="1507">
        <f>行政事業レビューシート!AD14</f>
        <v>4090</v>
      </c>
      <c r="DH8" s="1507"/>
      <c r="DI8" s="1507"/>
      <c r="DJ8" s="1507"/>
      <c r="DK8" s="1507"/>
      <c r="DL8" s="1507"/>
      <c r="DM8" s="1507"/>
      <c r="DN8" s="1507"/>
      <c r="DO8" s="1507"/>
      <c r="DP8" s="1507">
        <f>行政事業レビューシート!AK14</f>
        <v>4000</v>
      </c>
      <c r="DQ8" s="1507"/>
      <c r="DR8" s="1507"/>
      <c r="DS8" s="1507"/>
      <c r="DT8" s="1507"/>
      <c r="DU8" s="1507"/>
      <c r="DV8" s="1507"/>
      <c r="DW8" s="1507"/>
      <c r="DX8" s="1507"/>
      <c r="DY8" s="1507">
        <f>行政事業レビューシート!AR14</f>
        <v>5400</v>
      </c>
      <c r="DZ8" s="1507"/>
      <c r="EA8" s="1507"/>
      <c r="EB8" s="1507"/>
      <c r="EC8" s="1507"/>
      <c r="ED8" s="1507"/>
      <c r="EE8" s="1507"/>
      <c r="EF8" s="1507"/>
      <c r="EG8" s="1508"/>
    </row>
    <row r="9" spans="1:137" ht="30" customHeight="1" x14ac:dyDescent="0.15">
      <c r="A9" s="1515"/>
      <c r="B9" s="1516"/>
      <c r="C9" s="1516"/>
      <c r="D9" s="1516"/>
      <c r="E9" s="1516"/>
      <c r="F9" s="1517"/>
      <c r="G9" s="89"/>
      <c r="H9" s="1518"/>
      <c r="I9" s="1518"/>
      <c r="J9" s="1518"/>
      <c r="K9" s="1518"/>
      <c r="L9" s="1518"/>
      <c r="M9" s="1518"/>
      <c r="N9" s="1518"/>
      <c r="O9" s="1518"/>
      <c r="P9" s="1518"/>
      <c r="Q9" s="1518"/>
      <c r="R9" s="1518"/>
      <c r="S9" s="1518"/>
      <c r="T9" s="1518"/>
      <c r="U9" s="1518"/>
      <c r="V9" s="1518"/>
      <c r="W9" s="1518"/>
      <c r="X9" s="1518"/>
      <c r="Y9" s="1518"/>
      <c r="Z9" s="1518"/>
      <c r="AA9" s="1518"/>
      <c r="AB9" s="1518"/>
      <c r="AC9" s="1518"/>
      <c r="AD9" s="1518"/>
      <c r="AE9" s="1518"/>
      <c r="AF9" s="1518"/>
      <c r="AG9" s="1518"/>
      <c r="AH9" s="1518"/>
      <c r="AI9" s="1518"/>
      <c r="AJ9" s="1518"/>
      <c r="AK9" s="1518"/>
      <c r="AL9" s="1518"/>
      <c r="AM9" s="1518"/>
      <c r="AN9" s="1518"/>
      <c r="AO9" s="1518"/>
      <c r="AP9" s="1518"/>
      <c r="AQ9" s="1518"/>
      <c r="AR9" s="1518"/>
      <c r="AS9" s="1518"/>
      <c r="AT9" s="1518"/>
      <c r="AU9" s="1518"/>
      <c r="AV9" s="1518"/>
      <c r="AW9" s="1518"/>
      <c r="AX9" s="1518"/>
      <c r="AY9" s="1518"/>
      <c r="AZ9" s="1518"/>
      <c r="BA9" s="1518"/>
      <c r="BB9" s="1518"/>
      <c r="BC9" s="1518"/>
      <c r="BD9" s="1518"/>
      <c r="BE9" s="1518"/>
      <c r="BF9" s="1518"/>
      <c r="BG9" s="1518"/>
      <c r="BH9" s="1522"/>
      <c r="BI9" s="1522"/>
      <c r="BJ9" s="1522"/>
      <c r="BK9" s="1522"/>
      <c r="BL9" s="1522"/>
      <c r="BM9" s="1522"/>
      <c r="BN9" s="1522"/>
      <c r="BO9" s="1522"/>
      <c r="BP9" s="1522"/>
      <c r="BQ9" s="1522"/>
      <c r="BR9" s="1522"/>
      <c r="BS9" s="1522"/>
      <c r="BT9" s="1522"/>
      <c r="BU9" s="1522"/>
      <c r="BV9" s="1522"/>
      <c r="BW9" s="1522"/>
      <c r="BX9" s="1522"/>
      <c r="BY9" s="1522"/>
      <c r="BZ9" s="1522"/>
      <c r="CA9" s="107"/>
      <c r="CB9" s="108"/>
      <c r="CC9" s="1520"/>
      <c r="CD9" s="1520"/>
      <c r="CE9" s="1520"/>
      <c r="CF9" s="1520" t="s">
        <v>40</v>
      </c>
      <c r="CG9" s="1520"/>
      <c r="CH9" s="1520"/>
      <c r="CI9" s="1520"/>
      <c r="CJ9" s="1520"/>
      <c r="CK9" s="1520"/>
      <c r="CL9" s="1520"/>
      <c r="CM9" s="1520"/>
      <c r="CN9" s="1520"/>
      <c r="CO9" s="1507">
        <f>行政事業レビューシート!P15</f>
        <v>1000</v>
      </c>
      <c r="CP9" s="1507"/>
      <c r="CQ9" s="1507"/>
      <c r="CR9" s="1507"/>
      <c r="CS9" s="1507"/>
      <c r="CT9" s="1507"/>
      <c r="CU9" s="1507"/>
      <c r="CV9" s="1507"/>
      <c r="CW9" s="1507"/>
      <c r="CX9" s="1507">
        <f>行政事業レビューシート!W15</f>
        <v>982</v>
      </c>
      <c r="CY9" s="1507"/>
      <c r="CZ9" s="1507"/>
      <c r="DA9" s="1507"/>
      <c r="DB9" s="1507"/>
      <c r="DC9" s="1507"/>
      <c r="DD9" s="1507"/>
      <c r="DE9" s="1507"/>
      <c r="DF9" s="1507"/>
      <c r="DG9" s="1507" t="str">
        <f>行政事業レビューシート!AD15</f>
        <v>-</v>
      </c>
      <c r="DH9" s="1507"/>
      <c r="DI9" s="1507"/>
      <c r="DJ9" s="1507"/>
      <c r="DK9" s="1507"/>
      <c r="DL9" s="1507"/>
      <c r="DM9" s="1507"/>
      <c r="DN9" s="1507"/>
      <c r="DO9" s="1507"/>
      <c r="DP9" s="1507" t="str">
        <f>行政事業レビューシート!AK15</f>
        <v>-</v>
      </c>
      <c r="DQ9" s="1507"/>
      <c r="DR9" s="1507"/>
      <c r="DS9" s="1507"/>
      <c r="DT9" s="1507"/>
      <c r="DU9" s="1507"/>
      <c r="DV9" s="1507"/>
      <c r="DW9" s="1507"/>
      <c r="DX9" s="1507"/>
      <c r="DY9" s="1498"/>
      <c r="DZ9" s="1498"/>
      <c r="EA9" s="1498"/>
      <c r="EB9" s="1498"/>
      <c r="EC9" s="1498"/>
      <c r="ED9" s="1498"/>
      <c r="EE9" s="1498"/>
      <c r="EF9" s="1498"/>
      <c r="EG9" s="1499"/>
    </row>
    <row r="10" spans="1:137" ht="30" customHeight="1" x14ac:dyDescent="0.15">
      <c r="A10" s="1509" t="s">
        <v>288</v>
      </c>
      <c r="B10" s="1510"/>
      <c r="C10" s="1510"/>
      <c r="D10" s="1510"/>
      <c r="E10" s="1510"/>
      <c r="F10" s="1511"/>
      <c r="G10" s="89"/>
      <c r="H10" s="1518" t="str">
        <f>行政事業レビューシート!G10</f>
        <v>　中小企業・小規模事業者、特に小規模事業者は規模の大きい企業に比べて資金面の余裕が乏しいことや情報の非対称性・取引コストの問題により、民間コンサルティング会社やその他専門家等による経営支援が必ずしも進んでいない。このため、特に小規模事業者を対象とした支援はビジネスベースでは成り立たず、公的機関がその支援を実施していくとともに、ある程度の規模を有する中小企業には適切な民間支援機関の有料支援を受けるよう促していくような環境整備をしていく必要がある。
　例えば、中小企業・小規模事業者は成果を出すまで伴走してくれる適切な支援者に出会うのが難しいというボトルネックを抱えており、中小企業と支援者のマッチング・支援者間の連携等に関して、新型コロナウイルス感染拡大を契機とした中小企業のデジタル化の浸透を踏まえ、デジタルツールなども活用しながら効果的・効率的に実施する必要がある。特に事業承継の増加に伴う成長意欲の高い後継者の増加や、新型コロナウイルス流行を契機とした事業再構築やDXに取り組む企業の増加を踏まえ、当該企業の経営者が活用しやすいツール（スマートフォン）を用いたわかりやすい見える化（レーティング・口コミ・実績表示等）によるマッチングが求められている。</v>
      </c>
      <c r="I10" s="1518"/>
      <c r="J10" s="1518"/>
      <c r="K10" s="1518"/>
      <c r="L10" s="1518"/>
      <c r="M10" s="1518"/>
      <c r="N10" s="1518"/>
      <c r="O10" s="1518"/>
      <c r="P10" s="1518"/>
      <c r="Q10" s="1518"/>
      <c r="R10" s="1518"/>
      <c r="S10" s="1518"/>
      <c r="T10" s="1518"/>
      <c r="U10" s="1518"/>
      <c r="V10" s="1518"/>
      <c r="W10" s="1518"/>
      <c r="X10" s="1518"/>
      <c r="Y10" s="1518"/>
      <c r="Z10" s="1518"/>
      <c r="AA10" s="1518"/>
      <c r="AB10" s="1518"/>
      <c r="AC10" s="1518"/>
      <c r="AD10" s="1518"/>
      <c r="AE10" s="1518"/>
      <c r="AF10" s="1518"/>
      <c r="AG10" s="1518"/>
      <c r="AH10" s="1518"/>
      <c r="AI10" s="1518"/>
      <c r="AJ10" s="1518"/>
      <c r="AK10" s="1518"/>
      <c r="AL10" s="1518"/>
      <c r="AM10" s="1518"/>
      <c r="AN10" s="1518"/>
      <c r="AO10" s="1518"/>
      <c r="AP10" s="1518"/>
      <c r="AQ10" s="1518"/>
      <c r="AR10" s="1518"/>
      <c r="AS10" s="1518"/>
      <c r="AT10" s="1518"/>
      <c r="AU10" s="1518"/>
      <c r="AV10" s="1518"/>
      <c r="AW10" s="1518"/>
      <c r="AX10" s="1518"/>
      <c r="AY10" s="1518"/>
      <c r="AZ10" s="1518"/>
      <c r="BA10" s="1518"/>
      <c r="BB10" s="1518"/>
      <c r="BC10" s="1518"/>
      <c r="BD10" s="1518"/>
      <c r="BE10" s="1518"/>
      <c r="BF10" s="1518"/>
      <c r="BG10" s="1518"/>
      <c r="BH10" s="1522"/>
      <c r="BI10" s="1522"/>
      <c r="BJ10" s="1522"/>
      <c r="BK10" s="1522"/>
      <c r="BL10" s="1522"/>
      <c r="BM10" s="1522"/>
      <c r="BN10" s="1522"/>
      <c r="BO10" s="1522"/>
      <c r="BP10" s="1522"/>
      <c r="BQ10" s="1522"/>
      <c r="BR10" s="1522"/>
      <c r="BS10" s="1522"/>
      <c r="BT10" s="1522"/>
      <c r="BU10" s="1522"/>
      <c r="BV10" s="1522"/>
      <c r="BW10" s="1522"/>
      <c r="BX10" s="1522"/>
      <c r="BY10" s="1522"/>
      <c r="BZ10" s="1522"/>
      <c r="CA10" s="107"/>
      <c r="CB10" s="108"/>
      <c r="CC10" s="1520"/>
      <c r="CD10" s="1520"/>
      <c r="CE10" s="1520"/>
      <c r="CF10" s="1520" t="s">
        <v>41</v>
      </c>
      <c r="CG10" s="1520"/>
      <c r="CH10" s="1520"/>
      <c r="CI10" s="1520"/>
      <c r="CJ10" s="1520"/>
      <c r="CK10" s="1520"/>
      <c r="CL10" s="1520"/>
      <c r="CM10" s="1520"/>
      <c r="CN10" s="1520"/>
      <c r="CO10" s="1507">
        <f>行政事業レビューシート!P16</f>
        <v>1000</v>
      </c>
      <c r="CP10" s="1507"/>
      <c r="CQ10" s="1507"/>
      <c r="CR10" s="1507"/>
      <c r="CS10" s="1507"/>
      <c r="CT10" s="1507"/>
      <c r="CU10" s="1507"/>
      <c r="CV10" s="1507"/>
      <c r="CW10" s="1507"/>
      <c r="CX10" s="1507">
        <f>行政事業レビューシート!W16</f>
        <v>1000</v>
      </c>
      <c r="CY10" s="1507"/>
      <c r="CZ10" s="1507"/>
      <c r="DA10" s="1507"/>
      <c r="DB10" s="1507"/>
      <c r="DC10" s="1507"/>
      <c r="DD10" s="1507"/>
      <c r="DE10" s="1507"/>
      <c r="DF10" s="1507"/>
      <c r="DG10" s="1507">
        <f>行政事業レビューシート!AD16</f>
        <v>982</v>
      </c>
      <c r="DH10" s="1507"/>
      <c r="DI10" s="1507"/>
      <c r="DJ10" s="1507"/>
      <c r="DK10" s="1507"/>
      <c r="DL10" s="1507"/>
      <c r="DM10" s="1507"/>
      <c r="DN10" s="1507"/>
      <c r="DO10" s="1507"/>
      <c r="DP10" s="1507" t="str">
        <f>行政事業レビューシート!AK16</f>
        <v>-</v>
      </c>
      <c r="DQ10" s="1507"/>
      <c r="DR10" s="1507"/>
      <c r="DS10" s="1507"/>
      <c r="DT10" s="1507"/>
      <c r="DU10" s="1507"/>
      <c r="DV10" s="1507"/>
      <c r="DW10" s="1507"/>
      <c r="DX10" s="1507"/>
      <c r="DY10" s="1507" t="str">
        <f>行政事業レビューシート!AR16</f>
        <v>-</v>
      </c>
      <c r="DZ10" s="1507"/>
      <c r="EA10" s="1507"/>
      <c r="EB10" s="1507"/>
      <c r="EC10" s="1507"/>
      <c r="ED10" s="1507"/>
      <c r="EE10" s="1507"/>
      <c r="EF10" s="1507"/>
      <c r="EG10" s="1508"/>
    </row>
    <row r="11" spans="1:137" ht="30" customHeight="1" x14ac:dyDescent="0.15">
      <c r="A11" s="1512"/>
      <c r="B11" s="1513"/>
      <c r="C11" s="1513"/>
      <c r="D11" s="1513"/>
      <c r="E11" s="1513"/>
      <c r="F11" s="1514"/>
      <c r="G11" s="89"/>
      <c r="H11" s="1518"/>
      <c r="I11" s="1518"/>
      <c r="J11" s="1518"/>
      <c r="K11" s="1518"/>
      <c r="L11" s="1518"/>
      <c r="M11" s="1518"/>
      <c r="N11" s="1518"/>
      <c r="O11" s="1518"/>
      <c r="P11" s="1518"/>
      <c r="Q11" s="1518"/>
      <c r="R11" s="1518"/>
      <c r="S11" s="1518"/>
      <c r="T11" s="1518"/>
      <c r="U11" s="1518"/>
      <c r="V11" s="1518"/>
      <c r="W11" s="1518"/>
      <c r="X11" s="1518"/>
      <c r="Y11" s="1518"/>
      <c r="Z11" s="1518"/>
      <c r="AA11" s="1518"/>
      <c r="AB11" s="1518"/>
      <c r="AC11" s="1518"/>
      <c r="AD11" s="1518"/>
      <c r="AE11" s="1518"/>
      <c r="AF11" s="1518"/>
      <c r="AG11" s="1518"/>
      <c r="AH11" s="1518"/>
      <c r="AI11" s="1518"/>
      <c r="AJ11" s="1518"/>
      <c r="AK11" s="1518"/>
      <c r="AL11" s="1518"/>
      <c r="AM11" s="1518"/>
      <c r="AN11" s="1518"/>
      <c r="AO11" s="1518"/>
      <c r="AP11" s="1518"/>
      <c r="AQ11" s="1518"/>
      <c r="AR11" s="1518"/>
      <c r="AS11" s="1518"/>
      <c r="AT11" s="1518"/>
      <c r="AU11" s="1518"/>
      <c r="AV11" s="1518"/>
      <c r="AW11" s="1518"/>
      <c r="AX11" s="1518"/>
      <c r="AY11" s="1518"/>
      <c r="AZ11" s="1518"/>
      <c r="BA11" s="1518"/>
      <c r="BB11" s="1518"/>
      <c r="BC11" s="1518"/>
      <c r="BD11" s="1518"/>
      <c r="BE11" s="1518"/>
      <c r="BF11" s="1518"/>
      <c r="BG11" s="1518"/>
      <c r="BH11" s="1522"/>
      <c r="BI11" s="1522"/>
      <c r="BJ11" s="1522"/>
      <c r="BK11" s="1522"/>
      <c r="BL11" s="1522"/>
      <c r="BM11" s="1522"/>
      <c r="BN11" s="1522"/>
      <c r="BO11" s="1522"/>
      <c r="BP11" s="1522"/>
      <c r="BQ11" s="1522"/>
      <c r="BR11" s="1522"/>
      <c r="BS11" s="1522"/>
      <c r="BT11" s="1522"/>
      <c r="BU11" s="1522"/>
      <c r="BV11" s="1522"/>
      <c r="BW11" s="1522"/>
      <c r="BX11" s="1522"/>
      <c r="BY11" s="1522"/>
      <c r="BZ11" s="1522"/>
      <c r="CA11" s="107"/>
      <c r="CB11" s="108"/>
      <c r="CC11" s="1520"/>
      <c r="CD11" s="1520"/>
      <c r="CE11" s="1520"/>
      <c r="CF11" s="1520" t="s">
        <v>42</v>
      </c>
      <c r="CG11" s="1520"/>
      <c r="CH11" s="1520"/>
      <c r="CI11" s="1520"/>
      <c r="CJ11" s="1520"/>
      <c r="CK11" s="1520"/>
      <c r="CL11" s="1520"/>
      <c r="CM11" s="1520"/>
      <c r="CN11" s="1520"/>
      <c r="CO11" s="1507">
        <f>行政事業レビューシート!P17</f>
        <v>-1000</v>
      </c>
      <c r="CP11" s="1507"/>
      <c r="CQ11" s="1507"/>
      <c r="CR11" s="1507"/>
      <c r="CS11" s="1507"/>
      <c r="CT11" s="1507"/>
      <c r="CU11" s="1507"/>
      <c r="CV11" s="1507"/>
      <c r="CW11" s="1507"/>
      <c r="CX11" s="1507">
        <f>行政事業レビューシート!W17</f>
        <v>-982</v>
      </c>
      <c r="CY11" s="1507"/>
      <c r="CZ11" s="1507"/>
      <c r="DA11" s="1507"/>
      <c r="DB11" s="1507"/>
      <c r="DC11" s="1507"/>
      <c r="DD11" s="1507"/>
      <c r="DE11" s="1507"/>
      <c r="DF11" s="1507"/>
      <c r="DG11" s="1507" t="str">
        <f>行政事業レビューシート!AD17</f>
        <v>-</v>
      </c>
      <c r="DH11" s="1507"/>
      <c r="DI11" s="1507"/>
      <c r="DJ11" s="1507"/>
      <c r="DK11" s="1507"/>
      <c r="DL11" s="1507"/>
      <c r="DM11" s="1507"/>
      <c r="DN11" s="1507"/>
      <c r="DO11" s="1507"/>
      <c r="DP11" s="1507" t="str">
        <f>行政事業レビューシート!AK17</f>
        <v>-</v>
      </c>
      <c r="DQ11" s="1507"/>
      <c r="DR11" s="1507"/>
      <c r="DS11" s="1507"/>
      <c r="DT11" s="1507"/>
      <c r="DU11" s="1507"/>
      <c r="DV11" s="1507"/>
      <c r="DW11" s="1507"/>
      <c r="DX11" s="1507"/>
      <c r="DY11" s="1498"/>
      <c r="DZ11" s="1498"/>
      <c r="EA11" s="1498"/>
      <c r="EB11" s="1498"/>
      <c r="EC11" s="1498"/>
      <c r="ED11" s="1498"/>
      <c r="EE11" s="1498"/>
      <c r="EF11" s="1498"/>
      <c r="EG11" s="1499"/>
    </row>
    <row r="12" spans="1:137" ht="30" customHeight="1" x14ac:dyDescent="0.15">
      <c r="A12" s="1515"/>
      <c r="B12" s="1516"/>
      <c r="C12" s="1516"/>
      <c r="D12" s="1516"/>
      <c r="E12" s="1516"/>
      <c r="F12" s="1517"/>
      <c r="G12" s="89"/>
      <c r="H12" s="1518"/>
      <c r="I12" s="1518"/>
      <c r="J12" s="1518"/>
      <c r="K12" s="1518"/>
      <c r="L12" s="1518"/>
      <c r="M12" s="1518"/>
      <c r="N12" s="1518"/>
      <c r="O12" s="1518"/>
      <c r="P12" s="1518"/>
      <c r="Q12" s="1518"/>
      <c r="R12" s="1518"/>
      <c r="S12" s="1518"/>
      <c r="T12" s="1518"/>
      <c r="U12" s="1518"/>
      <c r="V12" s="1518"/>
      <c r="W12" s="1518"/>
      <c r="X12" s="1518"/>
      <c r="Y12" s="1518"/>
      <c r="Z12" s="1518"/>
      <c r="AA12" s="1518"/>
      <c r="AB12" s="1518"/>
      <c r="AC12" s="1518"/>
      <c r="AD12" s="1518"/>
      <c r="AE12" s="1518"/>
      <c r="AF12" s="1518"/>
      <c r="AG12" s="1518"/>
      <c r="AH12" s="1518"/>
      <c r="AI12" s="1518"/>
      <c r="AJ12" s="1518"/>
      <c r="AK12" s="1518"/>
      <c r="AL12" s="1518"/>
      <c r="AM12" s="1518"/>
      <c r="AN12" s="1518"/>
      <c r="AO12" s="1518"/>
      <c r="AP12" s="1518"/>
      <c r="AQ12" s="1518"/>
      <c r="AR12" s="1518"/>
      <c r="AS12" s="1518"/>
      <c r="AT12" s="1518"/>
      <c r="AU12" s="1518"/>
      <c r="AV12" s="1518"/>
      <c r="AW12" s="1518"/>
      <c r="AX12" s="1518"/>
      <c r="AY12" s="1518"/>
      <c r="AZ12" s="1518"/>
      <c r="BA12" s="1518"/>
      <c r="BB12" s="1518"/>
      <c r="BC12" s="1518"/>
      <c r="BD12" s="1518"/>
      <c r="BE12" s="1518"/>
      <c r="BF12" s="1518"/>
      <c r="BG12" s="1518"/>
      <c r="BH12" s="1522"/>
      <c r="BI12" s="1522"/>
      <c r="BJ12" s="1522"/>
      <c r="BK12" s="1522"/>
      <c r="BL12" s="1522"/>
      <c r="BM12" s="1522"/>
      <c r="BN12" s="1522"/>
      <c r="BO12" s="1522"/>
      <c r="BP12" s="1522"/>
      <c r="BQ12" s="1522"/>
      <c r="BR12" s="1522"/>
      <c r="BS12" s="1522"/>
      <c r="BT12" s="1522"/>
      <c r="BU12" s="1522"/>
      <c r="BV12" s="1522"/>
      <c r="BW12" s="1522"/>
      <c r="BX12" s="1522"/>
      <c r="BY12" s="1522"/>
      <c r="BZ12" s="1522"/>
      <c r="CA12" s="107"/>
      <c r="CB12" s="108"/>
      <c r="CC12" s="1520"/>
      <c r="CD12" s="1520"/>
      <c r="CE12" s="1520"/>
      <c r="CF12" s="1520" t="s">
        <v>43</v>
      </c>
      <c r="CG12" s="1520"/>
      <c r="CH12" s="1520"/>
      <c r="CI12" s="1520"/>
      <c r="CJ12" s="1520"/>
      <c r="CK12" s="1520"/>
      <c r="CL12" s="1520"/>
      <c r="CM12" s="1520"/>
      <c r="CN12" s="1520"/>
      <c r="CO12" s="1507">
        <f>行政事業レビューシート!P18</f>
        <v>204</v>
      </c>
      <c r="CP12" s="1507"/>
      <c r="CQ12" s="1507"/>
      <c r="CR12" s="1507"/>
      <c r="CS12" s="1507"/>
      <c r="CT12" s="1507"/>
      <c r="CU12" s="1507"/>
      <c r="CV12" s="1507"/>
      <c r="CW12" s="1507"/>
      <c r="CX12" s="1507" t="str">
        <f>行政事業レビューシート!W18</f>
        <v>-</v>
      </c>
      <c r="CY12" s="1507"/>
      <c r="CZ12" s="1507"/>
      <c r="DA12" s="1507"/>
      <c r="DB12" s="1507"/>
      <c r="DC12" s="1507"/>
      <c r="DD12" s="1507"/>
      <c r="DE12" s="1507"/>
      <c r="DF12" s="1507"/>
      <c r="DG12" s="1507" t="str">
        <f>行政事業レビューシート!AD18</f>
        <v>-</v>
      </c>
      <c r="DH12" s="1507"/>
      <c r="DI12" s="1507"/>
      <c r="DJ12" s="1507"/>
      <c r="DK12" s="1507"/>
      <c r="DL12" s="1507"/>
      <c r="DM12" s="1507"/>
      <c r="DN12" s="1507"/>
      <c r="DO12" s="1507"/>
      <c r="DP12" s="1507" t="str">
        <f>行政事業レビューシート!AK18</f>
        <v>-</v>
      </c>
      <c r="DQ12" s="1507"/>
      <c r="DR12" s="1507"/>
      <c r="DS12" s="1507"/>
      <c r="DT12" s="1507"/>
      <c r="DU12" s="1507"/>
      <c r="DV12" s="1507"/>
      <c r="DW12" s="1507"/>
      <c r="DX12" s="1507"/>
      <c r="DY12" s="1498"/>
      <c r="DZ12" s="1498"/>
      <c r="EA12" s="1498"/>
      <c r="EB12" s="1498"/>
      <c r="EC12" s="1498"/>
      <c r="ED12" s="1498"/>
      <c r="EE12" s="1498"/>
      <c r="EF12" s="1498"/>
      <c r="EG12" s="1499"/>
    </row>
    <row r="13" spans="1:137" ht="30" customHeight="1" x14ac:dyDescent="0.15">
      <c r="A13" s="1509" t="s">
        <v>289</v>
      </c>
      <c r="B13" s="1510"/>
      <c r="C13" s="1510"/>
      <c r="D13" s="1510"/>
      <c r="E13" s="1510"/>
      <c r="F13" s="1511"/>
      <c r="G13" s="89"/>
      <c r="H13" s="1518" t="str">
        <f>行政事業レビューシート!G11</f>
        <v>　中小企業・小規模事業者等が抱える様々な経営課題に対応するワンストップ相談窓口として、各都道府県に「よろず支援拠点」を設置することで、経営課題の解決に向けた支援を実施する。
　また、よろず支援拠点や商工会・商工会議所等では解決困難な課題に対して、それぞれの課題に対応した専門家を派遣し、その解決を支援することで、地域の支援機関の側面支援を行うとともに、中小企業･小規模事業者における専門家の活用意識を醸成する。
　さらに、新型コロナウイルス感染拡大を契機に中小企業におけるデジタル化が進んでいるところ、オンラインで個社に適した支援者等が見つかる仕組みや支援者間連携による経営支援の仕組みを実証的に設け、支援サービスの効率化・高度化につなげる。</v>
      </c>
      <c r="I13" s="1518"/>
      <c r="J13" s="1518"/>
      <c r="K13" s="1518"/>
      <c r="L13" s="1518"/>
      <c r="M13" s="1518"/>
      <c r="N13" s="1518"/>
      <c r="O13" s="1518"/>
      <c r="P13" s="1518"/>
      <c r="Q13" s="1518"/>
      <c r="R13" s="1518"/>
      <c r="S13" s="1518"/>
      <c r="T13" s="1518"/>
      <c r="U13" s="1518"/>
      <c r="V13" s="1518"/>
      <c r="W13" s="1518"/>
      <c r="X13" s="1518"/>
      <c r="Y13" s="1518"/>
      <c r="Z13" s="1518"/>
      <c r="AA13" s="1518"/>
      <c r="AB13" s="1518"/>
      <c r="AC13" s="1518"/>
      <c r="AD13" s="1518"/>
      <c r="AE13" s="1518"/>
      <c r="AF13" s="1518"/>
      <c r="AG13" s="1518"/>
      <c r="AH13" s="1518"/>
      <c r="AI13" s="1518"/>
      <c r="AJ13" s="1518"/>
      <c r="AK13" s="1518"/>
      <c r="AL13" s="1518"/>
      <c r="AM13" s="1518"/>
      <c r="AN13" s="1518"/>
      <c r="AO13" s="1518"/>
      <c r="AP13" s="1518"/>
      <c r="AQ13" s="1518"/>
      <c r="AR13" s="1518"/>
      <c r="AS13" s="1518"/>
      <c r="AT13" s="1518"/>
      <c r="AU13" s="1518"/>
      <c r="AV13" s="1518"/>
      <c r="AW13" s="1518"/>
      <c r="AX13" s="1518"/>
      <c r="AY13" s="1518"/>
      <c r="AZ13" s="1518"/>
      <c r="BA13" s="1518"/>
      <c r="BB13" s="1518"/>
      <c r="BC13" s="1518"/>
      <c r="BD13" s="1518"/>
      <c r="BE13" s="1518"/>
      <c r="BF13" s="1518"/>
      <c r="BG13" s="1518"/>
      <c r="BH13" s="1522"/>
      <c r="BI13" s="1522"/>
      <c r="BJ13" s="1522"/>
      <c r="BK13" s="1522"/>
      <c r="BL13" s="1522"/>
      <c r="BM13" s="1522"/>
      <c r="BN13" s="1522"/>
      <c r="BO13" s="1522"/>
      <c r="BP13" s="1522"/>
      <c r="BQ13" s="1522"/>
      <c r="BR13" s="1522"/>
      <c r="BS13" s="1522"/>
      <c r="BT13" s="1522"/>
      <c r="BU13" s="1522"/>
      <c r="BV13" s="1522"/>
      <c r="BW13" s="1522"/>
      <c r="BX13" s="1522"/>
      <c r="BY13" s="1522"/>
      <c r="BZ13" s="1522"/>
      <c r="CA13" s="107"/>
      <c r="CB13" s="108"/>
      <c r="CC13" s="1520"/>
      <c r="CD13" s="1520"/>
      <c r="CE13" s="1520"/>
      <c r="CF13" s="1520" t="s">
        <v>44</v>
      </c>
      <c r="CG13" s="1520"/>
      <c r="CH13" s="1520"/>
      <c r="CI13" s="1520"/>
      <c r="CJ13" s="1520"/>
      <c r="CK13" s="1520"/>
      <c r="CL13" s="1520"/>
      <c r="CM13" s="1520"/>
      <c r="CN13" s="1520"/>
      <c r="CO13" s="1507">
        <f>行政事業レビューシート!P19</f>
        <v>5980</v>
      </c>
      <c r="CP13" s="1507"/>
      <c r="CQ13" s="1507"/>
      <c r="CR13" s="1507"/>
      <c r="CS13" s="1507"/>
      <c r="CT13" s="1507"/>
      <c r="CU13" s="1507"/>
      <c r="CV13" s="1507"/>
      <c r="CW13" s="1507"/>
      <c r="CX13" s="1507">
        <f>行政事業レビューシート!W19</f>
        <v>5240</v>
      </c>
      <c r="CY13" s="1507"/>
      <c r="CZ13" s="1507"/>
      <c r="DA13" s="1507"/>
      <c r="DB13" s="1507"/>
      <c r="DC13" s="1507"/>
      <c r="DD13" s="1507"/>
      <c r="DE13" s="1507"/>
      <c r="DF13" s="1507"/>
      <c r="DG13" s="1507">
        <f>行政事業レビューシート!AD19</f>
        <v>5072</v>
      </c>
      <c r="DH13" s="1507"/>
      <c r="DI13" s="1507"/>
      <c r="DJ13" s="1507"/>
      <c r="DK13" s="1507"/>
      <c r="DL13" s="1507"/>
      <c r="DM13" s="1507"/>
      <c r="DN13" s="1507"/>
      <c r="DO13" s="1507"/>
      <c r="DP13" s="1507">
        <f>行政事業レビューシート!AK19</f>
        <v>4000</v>
      </c>
      <c r="DQ13" s="1507"/>
      <c r="DR13" s="1507"/>
      <c r="DS13" s="1507"/>
      <c r="DT13" s="1507"/>
      <c r="DU13" s="1507"/>
      <c r="DV13" s="1507"/>
      <c r="DW13" s="1507"/>
      <c r="DX13" s="1507"/>
      <c r="DY13" s="1507">
        <f>行政事業レビューシート!AR19</f>
        <v>5400</v>
      </c>
      <c r="DZ13" s="1507"/>
      <c r="EA13" s="1507"/>
      <c r="EB13" s="1507"/>
      <c r="EC13" s="1507"/>
      <c r="ED13" s="1507"/>
      <c r="EE13" s="1507"/>
      <c r="EF13" s="1507"/>
      <c r="EG13" s="1508"/>
    </row>
    <row r="14" spans="1:137" ht="30" customHeight="1" x14ac:dyDescent="0.15">
      <c r="A14" s="1512"/>
      <c r="B14" s="1513"/>
      <c r="C14" s="1513"/>
      <c r="D14" s="1513"/>
      <c r="E14" s="1513"/>
      <c r="F14" s="1514"/>
      <c r="G14" s="89"/>
      <c r="H14" s="1518"/>
      <c r="I14" s="1518"/>
      <c r="J14" s="1518"/>
      <c r="K14" s="1518"/>
      <c r="L14" s="1518"/>
      <c r="M14" s="1518"/>
      <c r="N14" s="1518"/>
      <c r="O14" s="1518"/>
      <c r="P14" s="1518"/>
      <c r="Q14" s="1518"/>
      <c r="R14" s="1518"/>
      <c r="S14" s="1518"/>
      <c r="T14" s="1518"/>
      <c r="U14" s="1518"/>
      <c r="V14" s="1518"/>
      <c r="W14" s="1518"/>
      <c r="X14" s="1518"/>
      <c r="Y14" s="1518"/>
      <c r="Z14" s="1518"/>
      <c r="AA14" s="1518"/>
      <c r="AB14" s="1518"/>
      <c r="AC14" s="1518"/>
      <c r="AD14" s="1518"/>
      <c r="AE14" s="1518"/>
      <c r="AF14" s="1518"/>
      <c r="AG14" s="1518"/>
      <c r="AH14" s="1518"/>
      <c r="AI14" s="1518"/>
      <c r="AJ14" s="1518"/>
      <c r="AK14" s="1518"/>
      <c r="AL14" s="1518"/>
      <c r="AM14" s="1518"/>
      <c r="AN14" s="1518"/>
      <c r="AO14" s="1518"/>
      <c r="AP14" s="1518"/>
      <c r="AQ14" s="1518"/>
      <c r="AR14" s="1518"/>
      <c r="AS14" s="1518"/>
      <c r="AT14" s="1518"/>
      <c r="AU14" s="1518"/>
      <c r="AV14" s="1518"/>
      <c r="AW14" s="1518"/>
      <c r="AX14" s="1518"/>
      <c r="AY14" s="1518"/>
      <c r="AZ14" s="1518"/>
      <c r="BA14" s="1518"/>
      <c r="BB14" s="1518"/>
      <c r="BC14" s="1518"/>
      <c r="BD14" s="1518"/>
      <c r="BE14" s="1518"/>
      <c r="BF14" s="1518"/>
      <c r="BG14" s="1518"/>
      <c r="BH14" s="1522"/>
      <c r="BI14" s="1522"/>
      <c r="BJ14" s="1522"/>
      <c r="BK14" s="1522"/>
      <c r="BL14" s="1522"/>
      <c r="BM14" s="1522"/>
      <c r="BN14" s="1522"/>
      <c r="BO14" s="1522"/>
      <c r="BP14" s="1522"/>
      <c r="BQ14" s="1522"/>
      <c r="BR14" s="1522"/>
      <c r="BS14" s="1522"/>
      <c r="BT14" s="1522"/>
      <c r="BU14" s="1522"/>
      <c r="BV14" s="1522"/>
      <c r="BW14" s="1522"/>
      <c r="BX14" s="1522"/>
      <c r="BY14" s="1522"/>
      <c r="BZ14" s="1522"/>
      <c r="CA14" s="107"/>
      <c r="CB14" s="108"/>
      <c r="CC14" s="1520" t="s">
        <v>45</v>
      </c>
      <c r="CD14" s="1520"/>
      <c r="CE14" s="1520"/>
      <c r="CF14" s="1520"/>
      <c r="CG14" s="1520"/>
      <c r="CH14" s="1520"/>
      <c r="CI14" s="1520"/>
      <c r="CJ14" s="1520"/>
      <c r="CK14" s="1520"/>
      <c r="CL14" s="1520"/>
      <c r="CM14" s="1520"/>
      <c r="CN14" s="1520"/>
      <c r="CO14" s="1507">
        <f>行政事業レビューシート!P20</f>
        <v>4964</v>
      </c>
      <c r="CP14" s="1507"/>
      <c r="CQ14" s="1507"/>
      <c r="CR14" s="1507"/>
      <c r="CS14" s="1507"/>
      <c r="CT14" s="1507"/>
      <c r="CU14" s="1507"/>
      <c r="CV14" s="1507"/>
      <c r="CW14" s="1507"/>
      <c r="CX14" s="1507">
        <f>行政事業レビューシート!W20</f>
        <v>4450</v>
      </c>
      <c r="CY14" s="1507"/>
      <c r="CZ14" s="1507"/>
      <c r="DA14" s="1507"/>
      <c r="DB14" s="1507"/>
      <c r="DC14" s="1507"/>
      <c r="DD14" s="1507"/>
      <c r="DE14" s="1507"/>
      <c r="DF14" s="1507"/>
      <c r="DG14" s="1507">
        <f>行政事業レビューシート!AD20</f>
        <v>4358</v>
      </c>
      <c r="DH14" s="1507"/>
      <c r="DI14" s="1507"/>
      <c r="DJ14" s="1507"/>
      <c r="DK14" s="1507"/>
      <c r="DL14" s="1507"/>
      <c r="DM14" s="1507"/>
      <c r="DN14" s="1507"/>
      <c r="DO14" s="1507"/>
      <c r="DP14" s="1498"/>
      <c r="DQ14" s="1498"/>
      <c r="DR14" s="1498"/>
      <c r="DS14" s="1498"/>
      <c r="DT14" s="1498"/>
      <c r="DU14" s="1498"/>
      <c r="DV14" s="1498"/>
      <c r="DW14" s="1498"/>
      <c r="DX14" s="1498"/>
      <c r="DY14" s="1498"/>
      <c r="DZ14" s="1498"/>
      <c r="EA14" s="1498"/>
      <c r="EB14" s="1498"/>
      <c r="EC14" s="1498"/>
      <c r="ED14" s="1498"/>
      <c r="EE14" s="1498"/>
      <c r="EF14" s="1498"/>
      <c r="EG14" s="1499"/>
    </row>
    <row r="15" spans="1:137" ht="30" customHeight="1" x14ac:dyDescent="0.15">
      <c r="A15" s="1512"/>
      <c r="B15" s="1513"/>
      <c r="C15" s="1513"/>
      <c r="D15" s="1513"/>
      <c r="E15" s="1513"/>
      <c r="F15" s="1514"/>
      <c r="G15" s="89"/>
      <c r="H15" s="1518"/>
      <c r="I15" s="1518"/>
      <c r="J15" s="1518"/>
      <c r="K15" s="1518"/>
      <c r="L15" s="1518"/>
      <c r="M15" s="1518"/>
      <c r="N15" s="1518"/>
      <c r="O15" s="1518"/>
      <c r="P15" s="1518"/>
      <c r="Q15" s="1518"/>
      <c r="R15" s="1518"/>
      <c r="S15" s="1518"/>
      <c r="T15" s="1518"/>
      <c r="U15" s="1518"/>
      <c r="V15" s="1518"/>
      <c r="W15" s="1518"/>
      <c r="X15" s="1518"/>
      <c r="Y15" s="1518"/>
      <c r="Z15" s="1518"/>
      <c r="AA15" s="1518"/>
      <c r="AB15" s="1518"/>
      <c r="AC15" s="1518"/>
      <c r="AD15" s="1518"/>
      <c r="AE15" s="1518"/>
      <c r="AF15" s="1518"/>
      <c r="AG15" s="1518"/>
      <c r="AH15" s="1518"/>
      <c r="AI15" s="1518"/>
      <c r="AJ15" s="1518"/>
      <c r="AK15" s="1518"/>
      <c r="AL15" s="1518"/>
      <c r="AM15" s="1518"/>
      <c r="AN15" s="1518"/>
      <c r="AO15" s="1518"/>
      <c r="AP15" s="1518"/>
      <c r="AQ15" s="1518"/>
      <c r="AR15" s="1518"/>
      <c r="AS15" s="1518"/>
      <c r="AT15" s="1518"/>
      <c r="AU15" s="1518"/>
      <c r="AV15" s="1518"/>
      <c r="AW15" s="1518"/>
      <c r="AX15" s="1518"/>
      <c r="AY15" s="1518"/>
      <c r="AZ15" s="1518"/>
      <c r="BA15" s="1518"/>
      <c r="BB15" s="1518"/>
      <c r="BC15" s="1518"/>
      <c r="BD15" s="1518"/>
      <c r="BE15" s="1518"/>
      <c r="BF15" s="1518"/>
      <c r="BG15" s="1518"/>
      <c r="BH15" s="1522"/>
      <c r="BI15" s="1522"/>
      <c r="BJ15" s="1522"/>
      <c r="BK15" s="1522"/>
      <c r="BL15" s="1522"/>
      <c r="BM15" s="1522"/>
      <c r="BN15" s="1522"/>
      <c r="BO15" s="1522"/>
      <c r="BP15" s="1522"/>
      <c r="BQ15" s="1522"/>
      <c r="BR15" s="1522"/>
      <c r="BS15" s="1522"/>
      <c r="BT15" s="1522"/>
      <c r="BU15" s="1522"/>
      <c r="BV15" s="1522"/>
      <c r="BW15" s="1522"/>
      <c r="BX15" s="1522"/>
      <c r="BY15" s="1522"/>
      <c r="BZ15" s="1522"/>
      <c r="CA15" s="107"/>
      <c r="CB15" s="108"/>
      <c r="CC15" s="1520" t="s">
        <v>46</v>
      </c>
      <c r="CD15" s="1520"/>
      <c r="CE15" s="1520"/>
      <c r="CF15" s="1520"/>
      <c r="CG15" s="1520"/>
      <c r="CH15" s="1520"/>
      <c r="CI15" s="1520"/>
      <c r="CJ15" s="1520"/>
      <c r="CK15" s="1520"/>
      <c r="CL15" s="1520"/>
      <c r="CM15" s="1520"/>
      <c r="CN15" s="1520"/>
      <c r="CO15" s="1521">
        <f>行政事業レビューシート!P21</f>
        <v>0.83010033444816056</v>
      </c>
      <c r="CP15" s="1521"/>
      <c r="CQ15" s="1521"/>
      <c r="CR15" s="1521"/>
      <c r="CS15" s="1521"/>
      <c r="CT15" s="1521"/>
      <c r="CU15" s="1521"/>
      <c r="CV15" s="1521"/>
      <c r="CW15" s="1521"/>
      <c r="CX15" s="1521">
        <f>行政事業レビューシート!W21</f>
        <v>0.8492366412213741</v>
      </c>
      <c r="CY15" s="1521"/>
      <c r="CZ15" s="1521"/>
      <c r="DA15" s="1521"/>
      <c r="DB15" s="1521"/>
      <c r="DC15" s="1521"/>
      <c r="DD15" s="1521"/>
      <c r="DE15" s="1521"/>
      <c r="DF15" s="1521"/>
      <c r="DG15" s="1521">
        <f>行政事業レビューシート!AD21</f>
        <v>0.85922712933753942</v>
      </c>
      <c r="DH15" s="1521"/>
      <c r="DI15" s="1521"/>
      <c r="DJ15" s="1521"/>
      <c r="DK15" s="1521"/>
      <c r="DL15" s="1521"/>
      <c r="DM15" s="1521"/>
      <c r="DN15" s="1521"/>
      <c r="DO15" s="1521"/>
      <c r="DP15" s="1498"/>
      <c r="DQ15" s="1498"/>
      <c r="DR15" s="1498"/>
      <c r="DS15" s="1498"/>
      <c r="DT15" s="1498"/>
      <c r="DU15" s="1498"/>
      <c r="DV15" s="1498"/>
      <c r="DW15" s="1498"/>
      <c r="DX15" s="1498"/>
      <c r="DY15" s="1498"/>
      <c r="DZ15" s="1498"/>
      <c r="EA15" s="1498"/>
      <c r="EB15" s="1498"/>
      <c r="EC15" s="1498"/>
      <c r="ED15" s="1498"/>
      <c r="EE15" s="1498"/>
      <c r="EF15" s="1498"/>
      <c r="EG15" s="1499"/>
    </row>
    <row r="16" spans="1:137" ht="30" customHeight="1" thickBot="1" x14ac:dyDescent="0.2">
      <c r="A16" s="1515"/>
      <c r="B16" s="1516"/>
      <c r="C16" s="1516"/>
      <c r="D16" s="1516"/>
      <c r="E16" s="1516"/>
      <c r="F16" s="1517"/>
      <c r="G16" s="120"/>
      <c r="H16" s="1519"/>
      <c r="I16" s="1519"/>
      <c r="J16" s="1519"/>
      <c r="K16" s="1519"/>
      <c r="L16" s="1519"/>
      <c r="M16" s="1519"/>
      <c r="N16" s="1519"/>
      <c r="O16" s="1519"/>
      <c r="P16" s="1519"/>
      <c r="Q16" s="1519"/>
      <c r="R16" s="1519"/>
      <c r="S16" s="1519"/>
      <c r="T16" s="1519"/>
      <c r="U16" s="1519"/>
      <c r="V16" s="1519"/>
      <c r="W16" s="1519"/>
      <c r="X16" s="1519"/>
      <c r="Y16" s="1519"/>
      <c r="Z16" s="1519"/>
      <c r="AA16" s="1519"/>
      <c r="AB16" s="1519"/>
      <c r="AC16" s="1519"/>
      <c r="AD16" s="1519"/>
      <c r="AE16" s="1519"/>
      <c r="AF16" s="1519"/>
      <c r="AG16" s="1519"/>
      <c r="AH16" s="1519"/>
      <c r="AI16" s="1519"/>
      <c r="AJ16" s="1519"/>
      <c r="AK16" s="1519"/>
      <c r="AL16" s="1519"/>
      <c r="AM16" s="1519"/>
      <c r="AN16" s="1519"/>
      <c r="AO16" s="1519"/>
      <c r="AP16" s="1519"/>
      <c r="AQ16" s="1519"/>
      <c r="AR16" s="1519"/>
      <c r="AS16" s="1519"/>
      <c r="AT16" s="1519"/>
      <c r="AU16" s="1519"/>
      <c r="AV16" s="1519"/>
      <c r="AW16" s="1519"/>
      <c r="AX16" s="1519"/>
      <c r="AY16" s="1519"/>
      <c r="AZ16" s="1519"/>
      <c r="BA16" s="1519"/>
      <c r="BB16" s="1519"/>
      <c r="BC16" s="1519"/>
      <c r="BD16" s="1519"/>
      <c r="BE16" s="1519"/>
      <c r="BF16" s="1519"/>
      <c r="BG16" s="1519"/>
      <c r="BH16" s="1523"/>
      <c r="BI16" s="1523"/>
      <c r="BJ16" s="1523"/>
      <c r="BK16" s="1523"/>
      <c r="BL16" s="1523"/>
      <c r="BM16" s="1523"/>
      <c r="BN16" s="1523"/>
      <c r="BO16" s="1523"/>
      <c r="BP16" s="1523"/>
      <c r="BQ16" s="1523"/>
      <c r="BR16" s="1523"/>
      <c r="BS16" s="1523"/>
      <c r="BT16" s="1523"/>
      <c r="BU16" s="1523"/>
      <c r="BV16" s="1523"/>
      <c r="BW16" s="1523"/>
      <c r="BX16" s="1523"/>
      <c r="BY16" s="1523"/>
      <c r="BZ16" s="1523"/>
      <c r="CA16" s="107"/>
      <c r="CB16" s="108"/>
      <c r="CC16" s="1500" t="s">
        <v>47</v>
      </c>
      <c r="CD16" s="1500"/>
      <c r="CE16" s="1500"/>
      <c r="CF16" s="1500"/>
      <c r="CG16" s="1500"/>
      <c r="CH16" s="1500"/>
      <c r="CI16" s="1500"/>
      <c r="CJ16" s="1500"/>
      <c r="CK16" s="1500"/>
      <c r="CL16" s="1500"/>
      <c r="CM16" s="1500"/>
      <c r="CN16" s="1500"/>
      <c r="CO16" s="1501">
        <f>行政事業レビューシート!P22</f>
        <v>0.85941828254847641</v>
      </c>
      <c r="CP16" s="1501"/>
      <c r="CQ16" s="1501"/>
      <c r="CR16" s="1501"/>
      <c r="CS16" s="1501"/>
      <c r="CT16" s="1501"/>
      <c r="CU16" s="1501"/>
      <c r="CV16" s="1501"/>
      <c r="CW16" s="1501"/>
      <c r="CX16" s="1501">
        <f>行政事業レビューシート!W22</f>
        <v>0.85216392186901568</v>
      </c>
      <c r="CY16" s="1501"/>
      <c r="CZ16" s="1501"/>
      <c r="DA16" s="1501"/>
      <c r="DB16" s="1501"/>
      <c r="DC16" s="1501"/>
      <c r="DD16" s="1501"/>
      <c r="DE16" s="1501"/>
      <c r="DF16" s="1501"/>
      <c r="DG16" s="1501">
        <f>行政事業レビューシート!AD22</f>
        <v>1.0655256723716382</v>
      </c>
      <c r="DH16" s="1501"/>
      <c r="DI16" s="1501"/>
      <c r="DJ16" s="1501"/>
      <c r="DK16" s="1501"/>
      <c r="DL16" s="1501"/>
      <c r="DM16" s="1501"/>
      <c r="DN16" s="1501"/>
      <c r="DO16" s="1501"/>
      <c r="DP16" s="1502"/>
      <c r="DQ16" s="1502"/>
      <c r="DR16" s="1502"/>
      <c r="DS16" s="1502"/>
      <c r="DT16" s="1502"/>
      <c r="DU16" s="1502"/>
      <c r="DV16" s="1502"/>
      <c r="DW16" s="1502"/>
      <c r="DX16" s="1502"/>
      <c r="DY16" s="1502"/>
      <c r="DZ16" s="1502"/>
      <c r="EA16" s="1502"/>
      <c r="EB16" s="1502"/>
      <c r="EC16" s="1502"/>
      <c r="ED16" s="1502"/>
      <c r="EE16" s="1502"/>
      <c r="EF16" s="1502"/>
      <c r="EG16" s="1503"/>
    </row>
    <row r="17" spans="1:137" ht="30" customHeight="1" thickBot="1" x14ac:dyDescent="0.2">
      <c r="A17" s="103"/>
      <c r="B17" s="104"/>
      <c r="C17" s="104"/>
      <c r="D17" s="104"/>
      <c r="E17" s="104"/>
      <c r="F17" s="104"/>
      <c r="G17" s="104"/>
      <c r="H17" s="1504" t="s">
        <v>326</v>
      </c>
      <c r="I17" s="1505"/>
      <c r="J17" s="1505"/>
      <c r="K17" s="1505"/>
      <c r="L17" s="1505"/>
      <c r="M17" s="1505"/>
      <c r="N17" s="1505"/>
      <c r="O17" s="1505"/>
      <c r="P17" s="1505"/>
      <c r="Q17" s="1505"/>
      <c r="R17" s="1505"/>
      <c r="S17" s="1505"/>
      <c r="T17" s="1505"/>
      <c r="U17" s="1505"/>
      <c r="V17" s="1505"/>
      <c r="W17" s="1505"/>
      <c r="X17" s="1505"/>
      <c r="Y17" s="1505"/>
      <c r="Z17" s="1505"/>
      <c r="AA17" s="1505"/>
      <c r="AB17" s="1505"/>
      <c r="AC17" s="1505"/>
      <c r="AD17" s="1505"/>
      <c r="AE17" s="1505"/>
      <c r="AF17" s="1505"/>
      <c r="AG17" s="1505"/>
      <c r="AH17" s="1505"/>
      <c r="AI17" s="1505"/>
      <c r="AJ17" s="1505"/>
      <c r="AK17" s="1505"/>
      <c r="AL17" s="1505"/>
      <c r="AM17" s="1505"/>
      <c r="AN17" s="1505"/>
      <c r="AO17" s="1505"/>
      <c r="AP17" s="1505"/>
      <c r="AQ17" s="1505"/>
      <c r="AR17" s="1505"/>
      <c r="AS17" s="1505"/>
      <c r="AT17" s="1505"/>
      <c r="AU17" s="1505"/>
      <c r="AV17" s="1505"/>
      <c r="AW17" s="1505"/>
      <c r="AX17" s="1505"/>
      <c r="AY17" s="1506"/>
      <c r="AZ17" s="1504" t="s">
        <v>327</v>
      </c>
      <c r="BA17" s="1505"/>
      <c r="BB17" s="1505"/>
      <c r="BC17" s="1505"/>
      <c r="BD17" s="1505"/>
      <c r="BE17" s="1505"/>
      <c r="BF17" s="1505"/>
      <c r="BG17" s="1505"/>
      <c r="BH17" s="1505"/>
      <c r="BI17" s="1505"/>
      <c r="BJ17" s="1505"/>
      <c r="BK17" s="1505"/>
      <c r="BL17" s="1505"/>
      <c r="BM17" s="1505"/>
      <c r="BN17" s="1505"/>
      <c r="BO17" s="1505"/>
      <c r="BP17" s="1505"/>
      <c r="BQ17" s="1505"/>
      <c r="BR17" s="1505"/>
      <c r="BS17" s="1505"/>
      <c r="BT17" s="1505"/>
      <c r="BU17" s="1505"/>
      <c r="BV17" s="1505"/>
      <c r="BW17" s="1505"/>
      <c r="BX17" s="1505"/>
      <c r="BY17" s="1505"/>
      <c r="BZ17" s="1505"/>
      <c r="CA17" s="1505"/>
      <c r="CB17" s="1505"/>
      <c r="CC17" s="1505"/>
      <c r="CD17" s="1505"/>
      <c r="CE17" s="1505"/>
      <c r="CF17" s="1505"/>
      <c r="CG17" s="1505"/>
      <c r="CH17" s="1505"/>
      <c r="CI17" s="1505"/>
      <c r="CJ17" s="1505"/>
      <c r="CK17" s="1505"/>
      <c r="CL17" s="1505"/>
      <c r="CM17" s="1505"/>
      <c r="CN17" s="1505"/>
      <c r="CO17" s="1505"/>
      <c r="CP17" s="1506"/>
      <c r="CQ17" s="1504" t="s">
        <v>334</v>
      </c>
      <c r="CR17" s="1505"/>
      <c r="CS17" s="1505"/>
      <c r="CT17" s="1505"/>
      <c r="CU17" s="1505"/>
      <c r="CV17" s="1505"/>
      <c r="CW17" s="1505"/>
      <c r="CX17" s="1505"/>
      <c r="CY17" s="1505"/>
      <c r="CZ17" s="1505"/>
      <c r="DA17" s="1505"/>
      <c r="DB17" s="1505"/>
      <c r="DC17" s="1505"/>
      <c r="DD17" s="1505"/>
      <c r="DE17" s="1505"/>
      <c r="DF17" s="1505"/>
      <c r="DG17" s="1505"/>
      <c r="DH17" s="1505"/>
      <c r="DI17" s="1505"/>
      <c r="DJ17" s="1505"/>
      <c r="DK17" s="1505"/>
      <c r="DL17" s="1505"/>
      <c r="DM17" s="1505"/>
      <c r="DN17" s="1505"/>
      <c r="DO17" s="1505"/>
      <c r="DP17" s="1505"/>
      <c r="DQ17" s="1505"/>
      <c r="DR17" s="1505"/>
      <c r="DS17" s="1505"/>
      <c r="DT17" s="1505"/>
      <c r="DU17" s="1505"/>
      <c r="DV17" s="1505"/>
      <c r="DW17" s="1505"/>
      <c r="DX17" s="1505"/>
      <c r="DY17" s="1505"/>
      <c r="DZ17" s="1505"/>
      <c r="EA17" s="1505"/>
      <c r="EB17" s="1505"/>
      <c r="EC17" s="1505"/>
      <c r="ED17" s="1505"/>
      <c r="EE17" s="1505"/>
      <c r="EF17" s="1505"/>
      <c r="EG17" s="1506"/>
    </row>
    <row r="18" spans="1:137" ht="54.75" customHeight="1" x14ac:dyDescent="0.15">
      <c r="A18" s="1496" t="s">
        <v>328</v>
      </c>
      <c r="B18" s="1497"/>
      <c r="C18" s="1497"/>
      <c r="D18" s="1497"/>
      <c r="E18" s="1497"/>
      <c r="F18" s="1497"/>
      <c r="G18" s="125"/>
      <c r="H18" s="1436" t="str">
        <f>行政事業レビューシート!G31</f>
        <v>中小企業・小規模事業者等が抱える様々な経営課題に対応するワンストップ相談窓口として、各都道府県に「よろず支援拠点」を設置することで、経営課題の解決に向けて支援を実施する。</v>
      </c>
      <c r="I18" s="1437"/>
      <c r="J18" s="1437"/>
      <c r="K18" s="1437"/>
      <c r="L18" s="1437"/>
      <c r="M18" s="1437"/>
      <c r="N18" s="1437"/>
      <c r="O18" s="1437"/>
      <c r="P18" s="1437"/>
      <c r="Q18" s="1437"/>
      <c r="R18" s="1437"/>
      <c r="S18" s="1437"/>
      <c r="T18" s="1437"/>
      <c r="U18" s="1437"/>
      <c r="V18" s="1437"/>
      <c r="W18" s="1437"/>
      <c r="X18" s="1437"/>
      <c r="Y18" s="1437"/>
      <c r="Z18" s="1437"/>
      <c r="AA18" s="1437"/>
      <c r="AB18" s="1437"/>
      <c r="AC18" s="1437"/>
      <c r="AD18" s="1437"/>
      <c r="AE18" s="1437"/>
      <c r="AF18" s="1437"/>
      <c r="AG18" s="1437"/>
      <c r="AH18" s="1437"/>
      <c r="AI18" s="1437"/>
      <c r="AJ18" s="1437"/>
      <c r="AK18" s="1437"/>
      <c r="AL18" s="1437"/>
      <c r="AM18" s="1437"/>
      <c r="AN18" s="1437"/>
      <c r="AO18" s="1437"/>
      <c r="AP18" s="1437"/>
      <c r="AQ18" s="1437"/>
      <c r="AR18" s="1437"/>
      <c r="AS18" s="1437"/>
      <c r="AT18" s="1437"/>
      <c r="AU18" s="1437"/>
      <c r="AV18" s="1437"/>
      <c r="AW18" s="1437"/>
      <c r="AX18" s="1437"/>
      <c r="AY18" s="1438"/>
      <c r="AZ18" s="1468" t="str">
        <f>行政事業レビューシート!G75</f>
        <v>よろず支援拠点や商工会・商工会議所等では解決困難な課題に対して、それぞれの課題に対応した専門家を派遣し、その経営課題の解決に向けて支援を実施する。</v>
      </c>
      <c r="BA18" s="1469"/>
      <c r="BB18" s="1469"/>
      <c r="BC18" s="1469"/>
      <c r="BD18" s="1469"/>
      <c r="BE18" s="1469"/>
      <c r="BF18" s="1469"/>
      <c r="BG18" s="1469"/>
      <c r="BH18" s="1469"/>
      <c r="BI18" s="1469"/>
      <c r="BJ18" s="1469"/>
      <c r="BK18" s="1469"/>
      <c r="BL18" s="1469"/>
      <c r="BM18" s="1469"/>
      <c r="BN18" s="1469"/>
      <c r="BO18" s="1469"/>
      <c r="BP18" s="1469"/>
      <c r="BQ18" s="1469"/>
      <c r="BR18" s="1469"/>
      <c r="BS18" s="1469"/>
      <c r="BT18" s="1469"/>
      <c r="BU18" s="1469"/>
      <c r="BV18" s="1469"/>
      <c r="BW18" s="1469"/>
      <c r="BX18" s="1469"/>
      <c r="BY18" s="1469"/>
      <c r="BZ18" s="1469"/>
      <c r="CA18" s="1469"/>
      <c r="CB18" s="1469"/>
      <c r="CC18" s="1469"/>
      <c r="CD18" s="1469"/>
      <c r="CE18" s="1469"/>
      <c r="CF18" s="1469"/>
      <c r="CG18" s="1469"/>
      <c r="CH18" s="1469"/>
      <c r="CI18" s="1469"/>
      <c r="CJ18" s="1469"/>
      <c r="CK18" s="1469"/>
      <c r="CL18" s="1469"/>
      <c r="CM18" s="1469"/>
      <c r="CN18" s="1469"/>
      <c r="CO18" s="1469"/>
      <c r="CP18" s="1470"/>
      <c r="CQ18" s="1468" t="str">
        <f>行政事業レビューシート!G119</f>
        <v>オンラインで個社に適した支援策等が見つかる仕組みや官民連携による経営支援の仕組みを実証的に設け、支援サービスの効率化・高度化につなげる。</v>
      </c>
      <c r="CR18" s="1469"/>
      <c r="CS18" s="1469"/>
      <c r="CT18" s="1469"/>
      <c r="CU18" s="1469"/>
      <c r="CV18" s="1469"/>
      <c r="CW18" s="1469"/>
      <c r="CX18" s="1469"/>
      <c r="CY18" s="1469"/>
      <c r="CZ18" s="1469"/>
      <c r="DA18" s="1469"/>
      <c r="DB18" s="1469"/>
      <c r="DC18" s="1469"/>
      <c r="DD18" s="1469"/>
      <c r="DE18" s="1469"/>
      <c r="DF18" s="1469"/>
      <c r="DG18" s="1469"/>
      <c r="DH18" s="1469"/>
      <c r="DI18" s="1469"/>
      <c r="DJ18" s="1469"/>
      <c r="DK18" s="1469"/>
      <c r="DL18" s="1469"/>
      <c r="DM18" s="1469"/>
      <c r="DN18" s="1469"/>
      <c r="DO18" s="1469"/>
      <c r="DP18" s="1469"/>
      <c r="DQ18" s="1469"/>
      <c r="DR18" s="1469"/>
      <c r="DS18" s="1469"/>
      <c r="DT18" s="1469"/>
      <c r="DU18" s="1469"/>
      <c r="DV18" s="1469"/>
      <c r="DW18" s="1469"/>
      <c r="DX18" s="1469"/>
      <c r="DY18" s="1469"/>
      <c r="DZ18" s="1469"/>
      <c r="EA18" s="1469"/>
      <c r="EB18" s="1469"/>
      <c r="EC18" s="1469"/>
      <c r="ED18" s="1469"/>
      <c r="EE18" s="1469"/>
      <c r="EF18" s="1469"/>
      <c r="EG18" s="1470"/>
    </row>
    <row r="19" spans="1:137" ht="51" customHeight="1" x14ac:dyDescent="0.15">
      <c r="A19" s="94"/>
      <c r="B19" s="93"/>
      <c r="C19" s="93"/>
      <c r="D19" s="93"/>
      <c r="E19" s="93"/>
      <c r="F19" s="93"/>
      <c r="G19" s="126"/>
      <c r="H19" s="1439"/>
      <c r="I19" s="1440"/>
      <c r="J19" s="1440"/>
      <c r="K19" s="1440"/>
      <c r="L19" s="1440"/>
      <c r="M19" s="1440"/>
      <c r="N19" s="1440"/>
      <c r="O19" s="1440"/>
      <c r="P19" s="1440"/>
      <c r="Q19" s="1440"/>
      <c r="R19" s="1440"/>
      <c r="S19" s="1440"/>
      <c r="T19" s="1440"/>
      <c r="U19" s="1440"/>
      <c r="V19" s="1440"/>
      <c r="W19" s="1440"/>
      <c r="X19" s="1440"/>
      <c r="Y19" s="1440"/>
      <c r="Z19" s="1440"/>
      <c r="AA19" s="1440"/>
      <c r="AB19" s="1440"/>
      <c r="AC19" s="1440"/>
      <c r="AD19" s="1440"/>
      <c r="AE19" s="1440"/>
      <c r="AF19" s="1440"/>
      <c r="AG19" s="1440"/>
      <c r="AH19" s="1440"/>
      <c r="AI19" s="1440"/>
      <c r="AJ19" s="1440"/>
      <c r="AK19" s="1440"/>
      <c r="AL19" s="1440"/>
      <c r="AM19" s="1440"/>
      <c r="AN19" s="1440"/>
      <c r="AO19" s="1440"/>
      <c r="AP19" s="1440"/>
      <c r="AQ19" s="1440"/>
      <c r="AR19" s="1440"/>
      <c r="AS19" s="1440"/>
      <c r="AT19" s="1440"/>
      <c r="AU19" s="1440"/>
      <c r="AV19" s="1440"/>
      <c r="AW19" s="1440"/>
      <c r="AX19" s="1440"/>
      <c r="AY19" s="1441"/>
      <c r="AZ19" s="1471"/>
      <c r="BA19" s="1472"/>
      <c r="BB19" s="1472"/>
      <c r="BC19" s="1472"/>
      <c r="BD19" s="1472"/>
      <c r="BE19" s="1472"/>
      <c r="BF19" s="1472"/>
      <c r="BG19" s="1472"/>
      <c r="BH19" s="1472"/>
      <c r="BI19" s="1472"/>
      <c r="BJ19" s="1472"/>
      <c r="BK19" s="1472"/>
      <c r="BL19" s="1472"/>
      <c r="BM19" s="1472"/>
      <c r="BN19" s="1472"/>
      <c r="BO19" s="1472"/>
      <c r="BP19" s="1472"/>
      <c r="BQ19" s="1472"/>
      <c r="BR19" s="1472"/>
      <c r="BS19" s="1472"/>
      <c r="BT19" s="1472"/>
      <c r="BU19" s="1472"/>
      <c r="BV19" s="1472"/>
      <c r="BW19" s="1472"/>
      <c r="BX19" s="1472"/>
      <c r="BY19" s="1472"/>
      <c r="BZ19" s="1472"/>
      <c r="CA19" s="1472"/>
      <c r="CB19" s="1472"/>
      <c r="CC19" s="1472"/>
      <c r="CD19" s="1472"/>
      <c r="CE19" s="1472"/>
      <c r="CF19" s="1472"/>
      <c r="CG19" s="1472"/>
      <c r="CH19" s="1472"/>
      <c r="CI19" s="1472"/>
      <c r="CJ19" s="1472"/>
      <c r="CK19" s="1472"/>
      <c r="CL19" s="1472"/>
      <c r="CM19" s="1472"/>
      <c r="CN19" s="1472"/>
      <c r="CO19" s="1472"/>
      <c r="CP19" s="1473"/>
      <c r="CQ19" s="1471"/>
      <c r="CR19" s="1472"/>
      <c r="CS19" s="1472"/>
      <c r="CT19" s="1472"/>
      <c r="CU19" s="1472"/>
      <c r="CV19" s="1472"/>
      <c r="CW19" s="1472"/>
      <c r="CX19" s="1472"/>
      <c r="CY19" s="1472"/>
      <c r="CZ19" s="1472"/>
      <c r="DA19" s="1472"/>
      <c r="DB19" s="1472"/>
      <c r="DC19" s="1472"/>
      <c r="DD19" s="1472"/>
      <c r="DE19" s="1472"/>
      <c r="DF19" s="1472"/>
      <c r="DG19" s="1472"/>
      <c r="DH19" s="1472"/>
      <c r="DI19" s="1472"/>
      <c r="DJ19" s="1472"/>
      <c r="DK19" s="1472"/>
      <c r="DL19" s="1472"/>
      <c r="DM19" s="1472"/>
      <c r="DN19" s="1472"/>
      <c r="DO19" s="1472"/>
      <c r="DP19" s="1472"/>
      <c r="DQ19" s="1472"/>
      <c r="DR19" s="1472"/>
      <c r="DS19" s="1472"/>
      <c r="DT19" s="1472"/>
      <c r="DU19" s="1472"/>
      <c r="DV19" s="1472"/>
      <c r="DW19" s="1472"/>
      <c r="DX19" s="1472"/>
      <c r="DY19" s="1472"/>
      <c r="DZ19" s="1472"/>
      <c r="EA19" s="1472"/>
      <c r="EB19" s="1472"/>
      <c r="EC19" s="1472"/>
      <c r="ED19" s="1472"/>
      <c r="EE19" s="1472"/>
      <c r="EF19" s="1472"/>
      <c r="EG19" s="1473"/>
    </row>
    <row r="20" spans="1:137" ht="30" customHeight="1" x14ac:dyDescent="0.15">
      <c r="A20" s="1490" t="s">
        <v>329</v>
      </c>
      <c r="B20" s="1491"/>
      <c r="C20" s="1491"/>
      <c r="D20" s="1491"/>
      <c r="E20" s="1491"/>
      <c r="F20" s="1491"/>
      <c r="G20" s="124"/>
      <c r="H20" s="1389" t="s">
        <v>57</v>
      </c>
      <c r="I20" s="1390"/>
      <c r="J20" s="1390"/>
      <c r="K20" s="1390"/>
      <c r="L20" s="1390"/>
      <c r="M20" s="1390"/>
      <c r="N20" s="1390"/>
      <c r="O20" s="1390"/>
      <c r="P20" s="1390"/>
      <c r="Q20" s="1390"/>
      <c r="R20" s="1390"/>
      <c r="S20" s="1390"/>
      <c r="T20" s="1390"/>
      <c r="U20" s="1390"/>
      <c r="V20" s="1390"/>
      <c r="W20" s="1390"/>
      <c r="X20" s="1390"/>
      <c r="Y20" s="1390"/>
      <c r="Z20" s="1390"/>
      <c r="AA20" s="1390"/>
      <c r="AB20" s="1390"/>
      <c r="AC20" s="1391"/>
      <c r="AD20" s="1467" t="s">
        <v>58</v>
      </c>
      <c r="AE20" s="1467"/>
      <c r="AF20" s="1467"/>
      <c r="AG20" s="1467"/>
      <c r="AH20" s="1467"/>
      <c r="AI20" s="1467"/>
      <c r="AJ20" s="1467"/>
      <c r="AK20" s="1467"/>
      <c r="AL20" s="1467"/>
      <c r="AM20" s="1467"/>
      <c r="AN20" s="1467"/>
      <c r="AO20" s="1467"/>
      <c r="AP20" s="1467"/>
      <c r="AQ20" s="1467"/>
      <c r="AR20" s="1467"/>
      <c r="AS20" s="1467"/>
      <c r="AT20" s="1467"/>
      <c r="AU20" s="1467"/>
      <c r="AV20" s="1467"/>
      <c r="AW20" s="1467"/>
      <c r="AX20" s="1467"/>
      <c r="AY20" s="1475"/>
      <c r="AZ20" s="1474" t="s">
        <v>57</v>
      </c>
      <c r="BA20" s="1467"/>
      <c r="BB20" s="1467"/>
      <c r="BC20" s="1467"/>
      <c r="BD20" s="1467"/>
      <c r="BE20" s="1467"/>
      <c r="BF20" s="1467"/>
      <c r="BG20" s="1467"/>
      <c r="BH20" s="1467"/>
      <c r="BI20" s="1467"/>
      <c r="BJ20" s="1467"/>
      <c r="BK20" s="1467"/>
      <c r="BL20" s="1467"/>
      <c r="BM20" s="1467"/>
      <c r="BN20" s="1467"/>
      <c r="BO20" s="1467"/>
      <c r="BP20" s="1467"/>
      <c r="BQ20" s="1467"/>
      <c r="BR20" s="1467"/>
      <c r="BS20" s="1467"/>
      <c r="BT20" s="1467"/>
      <c r="BU20" s="1467" t="s">
        <v>58</v>
      </c>
      <c r="BV20" s="1467"/>
      <c r="BW20" s="1467"/>
      <c r="BX20" s="1467"/>
      <c r="BY20" s="1467"/>
      <c r="BZ20" s="1467"/>
      <c r="CA20" s="1467"/>
      <c r="CB20" s="1467"/>
      <c r="CC20" s="1467"/>
      <c r="CD20" s="1467"/>
      <c r="CE20" s="1467"/>
      <c r="CF20" s="1467"/>
      <c r="CG20" s="1467"/>
      <c r="CH20" s="1467"/>
      <c r="CI20" s="1467"/>
      <c r="CJ20" s="1467"/>
      <c r="CK20" s="1467"/>
      <c r="CL20" s="1467"/>
      <c r="CM20" s="1467"/>
      <c r="CN20" s="1467"/>
      <c r="CO20" s="1467"/>
      <c r="CP20" s="1475"/>
      <c r="CQ20" s="1474" t="s">
        <v>57</v>
      </c>
      <c r="CR20" s="1467"/>
      <c r="CS20" s="1467"/>
      <c r="CT20" s="1467"/>
      <c r="CU20" s="1467"/>
      <c r="CV20" s="1467"/>
      <c r="CW20" s="1467"/>
      <c r="CX20" s="1467"/>
      <c r="CY20" s="1467"/>
      <c r="CZ20" s="1467"/>
      <c r="DA20" s="1467"/>
      <c r="DB20" s="1467"/>
      <c r="DC20" s="1467"/>
      <c r="DD20" s="1467"/>
      <c r="DE20" s="1467"/>
      <c r="DF20" s="1467"/>
      <c r="DG20" s="1467"/>
      <c r="DH20" s="1467"/>
      <c r="DI20" s="1467"/>
      <c r="DJ20" s="1467"/>
      <c r="DK20" s="1467"/>
      <c r="DL20" s="1467" t="s">
        <v>58</v>
      </c>
      <c r="DM20" s="1467"/>
      <c r="DN20" s="1467"/>
      <c r="DO20" s="1467"/>
      <c r="DP20" s="1467"/>
      <c r="DQ20" s="1467"/>
      <c r="DR20" s="1467"/>
      <c r="DS20" s="1467"/>
      <c r="DT20" s="1467"/>
      <c r="DU20" s="1467"/>
      <c r="DV20" s="1467"/>
      <c r="DW20" s="1467"/>
      <c r="DX20" s="1467"/>
      <c r="DY20" s="1467"/>
      <c r="DZ20" s="1467"/>
      <c r="EA20" s="1467"/>
      <c r="EB20" s="1467"/>
      <c r="EC20" s="1467"/>
      <c r="ED20" s="1467"/>
      <c r="EE20" s="1467"/>
      <c r="EF20" s="1467"/>
      <c r="EG20" s="1475"/>
    </row>
    <row r="21" spans="1:137" ht="30" customHeight="1" x14ac:dyDescent="0.15">
      <c r="A21" s="1478"/>
      <c r="B21" s="1479"/>
      <c r="C21" s="1479"/>
      <c r="D21" s="1479"/>
      <c r="E21" s="1479"/>
      <c r="F21" s="1479"/>
      <c r="G21" s="124"/>
      <c r="H21" s="1407" t="str">
        <f>行政事業レビューシート!G34</f>
        <v>よろず支援拠点の相談対応件数500,000件になることを目指す。</v>
      </c>
      <c r="I21" s="1408"/>
      <c r="J21" s="1408"/>
      <c r="K21" s="1408"/>
      <c r="L21" s="1408"/>
      <c r="M21" s="1408"/>
      <c r="N21" s="1408"/>
      <c r="O21" s="1408"/>
      <c r="P21" s="1408"/>
      <c r="Q21" s="1408"/>
      <c r="R21" s="1408"/>
      <c r="S21" s="1408"/>
      <c r="T21" s="1408"/>
      <c r="U21" s="1408"/>
      <c r="V21" s="1408"/>
      <c r="W21" s="1408"/>
      <c r="X21" s="1408"/>
      <c r="Y21" s="1408"/>
      <c r="Z21" s="1408"/>
      <c r="AA21" s="1408"/>
      <c r="AB21" s="1408"/>
      <c r="AC21" s="1409"/>
      <c r="AD21" s="1429" t="str">
        <f>行政事業レビューシート!P34</f>
        <v>よろず支援拠点相談対応件数</v>
      </c>
      <c r="AE21" s="1429"/>
      <c r="AF21" s="1429"/>
      <c r="AG21" s="1429"/>
      <c r="AH21" s="1429"/>
      <c r="AI21" s="1429"/>
      <c r="AJ21" s="1429"/>
      <c r="AK21" s="1429"/>
      <c r="AL21" s="1429"/>
      <c r="AM21" s="1429"/>
      <c r="AN21" s="1429"/>
      <c r="AO21" s="1429"/>
      <c r="AP21" s="1429"/>
      <c r="AQ21" s="1429"/>
      <c r="AR21" s="1429"/>
      <c r="AS21" s="1429"/>
      <c r="AT21" s="1429"/>
      <c r="AU21" s="1429"/>
      <c r="AV21" s="1429"/>
      <c r="AW21" s="1429"/>
      <c r="AX21" s="1429"/>
      <c r="AY21" s="1430"/>
      <c r="AZ21" s="1450" t="str">
        <f>行政事業レビューシート!G78</f>
        <v>専門家派遣の派遣件数について、11,077件となることを目指す。</v>
      </c>
      <c r="BA21" s="1429"/>
      <c r="BB21" s="1429"/>
      <c r="BC21" s="1429"/>
      <c r="BD21" s="1429"/>
      <c r="BE21" s="1429"/>
      <c r="BF21" s="1429"/>
      <c r="BG21" s="1429"/>
      <c r="BH21" s="1429"/>
      <c r="BI21" s="1429"/>
      <c r="BJ21" s="1429"/>
      <c r="BK21" s="1429"/>
      <c r="BL21" s="1429"/>
      <c r="BM21" s="1429"/>
      <c r="BN21" s="1429"/>
      <c r="BO21" s="1429"/>
      <c r="BP21" s="1429"/>
      <c r="BQ21" s="1429"/>
      <c r="BR21" s="1429"/>
      <c r="BS21" s="1429"/>
      <c r="BT21" s="1429"/>
      <c r="BU21" s="1429" t="str">
        <f>行政事業レビューシート!P78</f>
        <v>専門家派遣件数</v>
      </c>
      <c r="BV21" s="1429"/>
      <c r="BW21" s="1429"/>
      <c r="BX21" s="1429"/>
      <c r="BY21" s="1429"/>
      <c r="BZ21" s="1429"/>
      <c r="CA21" s="1429"/>
      <c r="CB21" s="1429"/>
      <c r="CC21" s="1429"/>
      <c r="CD21" s="1429"/>
      <c r="CE21" s="1429"/>
      <c r="CF21" s="1429"/>
      <c r="CG21" s="1429"/>
      <c r="CH21" s="1429"/>
      <c r="CI21" s="1429"/>
      <c r="CJ21" s="1429"/>
      <c r="CK21" s="1429"/>
      <c r="CL21" s="1429"/>
      <c r="CM21" s="1429"/>
      <c r="CN21" s="1429"/>
      <c r="CO21" s="1429"/>
      <c r="CP21" s="1430"/>
      <c r="CQ21" s="1450" t="str">
        <f>行政事業レビューシート!G122</f>
        <v>オンラインで個社に適した支援策・支援者等が見つかる仕組み等を活用した事業者・支援者数が5,000人となることを目指します。</v>
      </c>
      <c r="CR21" s="1429"/>
      <c r="CS21" s="1429"/>
      <c r="CT21" s="1429"/>
      <c r="CU21" s="1429"/>
      <c r="CV21" s="1429"/>
      <c r="CW21" s="1429"/>
      <c r="CX21" s="1429"/>
      <c r="CY21" s="1429"/>
      <c r="CZ21" s="1429"/>
      <c r="DA21" s="1429"/>
      <c r="DB21" s="1429"/>
      <c r="DC21" s="1429"/>
      <c r="DD21" s="1429"/>
      <c r="DE21" s="1429"/>
      <c r="DF21" s="1429"/>
      <c r="DG21" s="1429"/>
      <c r="DH21" s="1429"/>
      <c r="DI21" s="1429"/>
      <c r="DJ21" s="1429"/>
      <c r="DK21" s="1429"/>
      <c r="DL21" s="1429" t="str">
        <f>行政事業レビューシート!P122</f>
        <v>オンラインで個社に適した支援策・支援者等が見つかる仕組み等を活用した事業者・支援者数</v>
      </c>
      <c r="DM21" s="1429"/>
      <c r="DN21" s="1429"/>
      <c r="DO21" s="1429"/>
      <c r="DP21" s="1429"/>
      <c r="DQ21" s="1429"/>
      <c r="DR21" s="1429"/>
      <c r="DS21" s="1429"/>
      <c r="DT21" s="1429"/>
      <c r="DU21" s="1429"/>
      <c r="DV21" s="1429"/>
      <c r="DW21" s="1429"/>
      <c r="DX21" s="1429"/>
      <c r="DY21" s="1429"/>
      <c r="DZ21" s="1429"/>
      <c r="EA21" s="1429"/>
      <c r="EB21" s="1429"/>
      <c r="EC21" s="1429"/>
      <c r="ED21" s="1429"/>
      <c r="EE21" s="1429"/>
      <c r="EF21" s="1429"/>
      <c r="EG21" s="1430"/>
    </row>
    <row r="22" spans="1:137" ht="30" customHeight="1" x14ac:dyDescent="0.15">
      <c r="A22" s="1478"/>
      <c r="B22" s="1479"/>
      <c r="C22" s="1479"/>
      <c r="D22" s="1479"/>
      <c r="E22" s="1479"/>
      <c r="F22" s="1479"/>
      <c r="G22" s="124"/>
      <c r="H22" s="1413"/>
      <c r="I22" s="1414"/>
      <c r="J22" s="1414"/>
      <c r="K22" s="1414"/>
      <c r="L22" s="1414"/>
      <c r="M22" s="1414"/>
      <c r="N22" s="1414"/>
      <c r="O22" s="1414"/>
      <c r="P22" s="1414"/>
      <c r="Q22" s="1414"/>
      <c r="R22" s="1414"/>
      <c r="S22" s="1414"/>
      <c r="T22" s="1414"/>
      <c r="U22" s="1414"/>
      <c r="V22" s="1414"/>
      <c r="W22" s="1414"/>
      <c r="X22" s="1414"/>
      <c r="Y22" s="1414"/>
      <c r="Z22" s="1414"/>
      <c r="AA22" s="1414"/>
      <c r="AB22" s="1414"/>
      <c r="AC22" s="1415"/>
      <c r="AD22" s="1429"/>
      <c r="AE22" s="1429"/>
      <c r="AF22" s="1429"/>
      <c r="AG22" s="1429"/>
      <c r="AH22" s="1429"/>
      <c r="AI22" s="1429"/>
      <c r="AJ22" s="1429"/>
      <c r="AK22" s="1429"/>
      <c r="AL22" s="1429"/>
      <c r="AM22" s="1429"/>
      <c r="AN22" s="1429"/>
      <c r="AO22" s="1429"/>
      <c r="AP22" s="1429"/>
      <c r="AQ22" s="1429"/>
      <c r="AR22" s="1429"/>
      <c r="AS22" s="1429"/>
      <c r="AT22" s="1429"/>
      <c r="AU22" s="1429"/>
      <c r="AV22" s="1429"/>
      <c r="AW22" s="1429"/>
      <c r="AX22" s="1429"/>
      <c r="AY22" s="1430"/>
      <c r="AZ22" s="1450"/>
      <c r="BA22" s="1429"/>
      <c r="BB22" s="1429"/>
      <c r="BC22" s="1429"/>
      <c r="BD22" s="1429"/>
      <c r="BE22" s="1429"/>
      <c r="BF22" s="1429"/>
      <c r="BG22" s="1429"/>
      <c r="BH22" s="1429"/>
      <c r="BI22" s="1429"/>
      <c r="BJ22" s="1429"/>
      <c r="BK22" s="1429"/>
      <c r="BL22" s="1429"/>
      <c r="BM22" s="1429"/>
      <c r="BN22" s="1429"/>
      <c r="BO22" s="1429"/>
      <c r="BP22" s="1429"/>
      <c r="BQ22" s="1429"/>
      <c r="BR22" s="1429"/>
      <c r="BS22" s="1429"/>
      <c r="BT22" s="1429"/>
      <c r="BU22" s="1429"/>
      <c r="BV22" s="1429"/>
      <c r="BW22" s="1429"/>
      <c r="BX22" s="1429"/>
      <c r="BY22" s="1429"/>
      <c r="BZ22" s="1429"/>
      <c r="CA22" s="1429"/>
      <c r="CB22" s="1429"/>
      <c r="CC22" s="1429"/>
      <c r="CD22" s="1429"/>
      <c r="CE22" s="1429"/>
      <c r="CF22" s="1429"/>
      <c r="CG22" s="1429"/>
      <c r="CH22" s="1429"/>
      <c r="CI22" s="1429"/>
      <c r="CJ22" s="1429"/>
      <c r="CK22" s="1429"/>
      <c r="CL22" s="1429"/>
      <c r="CM22" s="1429"/>
      <c r="CN22" s="1429"/>
      <c r="CO22" s="1429"/>
      <c r="CP22" s="1430"/>
      <c r="CQ22" s="1450"/>
      <c r="CR22" s="1429"/>
      <c r="CS22" s="1429"/>
      <c r="CT22" s="1429"/>
      <c r="CU22" s="1429"/>
      <c r="CV22" s="1429"/>
      <c r="CW22" s="1429"/>
      <c r="CX22" s="1429"/>
      <c r="CY22" s="1429"/>
      <c r="CZ22" s="1429"/>
      <c r="DA22" s="1429"/>
      <c r="DB22" s="1429"/>
      <c r="DC22" s="1429"/>
      <c r="DD22" s="1429"/>
      <c r="DE22" s="1429"/>
      <c r="DF22" s="1429"/>
      <c r="DG22" s="1429"/>
      <c r="DH22" s="1429"/>
      <c r="DI22" s="1429"/>
      <c r="DJ22" s="1429"/>
      <c r="DK22" s="1429"/>
      <c r="DL22" s="1429"/>
      <c r="DM22" s="1429"/>
      <c r="DN22" s="1429"/>
      <c r="DO22" s="1429"/>
      <c r="DP22" s="1429"/>
      <c r="DQ22" s="1429"/>
      <c r="DR22" s="1429"/>
      <c r="DS22" s="1429"/>
      <c r="DT22" s="1429"/>
      <c r="DU22" s="1429"/>
      <c r="DV22" s="1429"/>
      <c r="DW22" s="1429"/>
      <c r="DX22" s="1429"/>
      <c r="DY22" s="1429"/>
      <c r="DZ22" s="1429"/>
      <c r="EA22" s="1429"/>
      <c r="EB22" s="1429"/>
      <c r="EC22" s="1429"/>
      <c r="ED22" s="1429"/>
      <c r="EE22" s="1429"/>
      <c r="EF22" s="1429"/>
      <c r="EG22" s="1430"/>
    </row>
    <row r="23" spans="1:137" ht="30" customHeight="1" x14ac:dyDescent="0.15">
      <c r="A23" s="1478"/>
      <c r="B23" s="1479"/>
      <c r="C23" s="1479"/>
      <c r="D23" s="1479"/>
      <c r="E23" s="1479"/>
      <c r="F23" s="1479"/>
      <c r="G23" s="124"/>
      <c r="H23" s="1442"/>
      <c r="I23" s="1443"/>
      <c r="J23" s="1443"/>
      <c r="K23" s="1443"/>
      <c r="L23" s="1443"/>
      <c r="M23" s="1443"/>
      <c r="N23" s="1443"/>
      <c r="O23" s="1443"/>
      <c r="P23" s="1444"/>
      <c r="Q23" s="1467" t="s">
        <v>59</v>
      </c>
      <c r="R23" s="1467"/>
      <c r="S23" s="1467"/>
      <c r="T23" s="1467"/>
      <c r="U23" s="1467"/>
      <c r="V23" s="1467" t="s">
        <v>33</v>
      </c>
      <c r="W23" s="1467"/>
      <c r="X23" s="1467"/>
      <c r="Y23" s="1467"/>
      <c r="Z23" s="1467"/>
      <c r="AA23" s="1467"/>
      <c r="AB23" s="1467" t="s">
        <v>34</v>
      </c>
      <c r="AC23" s="1467"/>
      <c r="AD23" s="1467"/>
      <c r="AE23" s="1467"/>
      <c r="AF23" s="1467"/>
      <c r="AG23" s="1467"/>
      <c r="AH23" s="1467" t="s">
        <v>60</v>
      </c>
      <c r="AI23" s="1467"/>
      <c r="AJ23" s="1467"/>
      <c r="AK23" s="1467"/>
      <c r="AL23" s="1467"/>
      <c r="AM23" s="1467"/>
      <c r="AN23" s="1461" t="s">
        <v>61</v>
      </c>
      <c r="AO23" s="1461"/>
      <c r="AP23" s="1461"/>
      <c r="AQ23" s="1461"/>
      <c r="AR23" s="1461"/>
      <c r="AS23" s="1461"/>
      <c r="AT23" s="1461" t="s">
        <v>62</v>
      </c>
      <c r="AU23" s="1461"/>
      <c r="AV23" s="1461"/>
      <c r="AW23" s="1461"/>
      <c r="AX23" s="1461"/>
      <c r="AY23" s="1462"/>
      <c r="AZ23" s="1476"/>
      <c r="BA23" s="1477"/>
      <c r="BB23" s="1477"/>
      <c r="BC23" s="1477"/>
      <c r="BD23" s="1477"/>
      <c r="BE23" s="1477"/>
      <c r="BF23" s="1477"/>
      <c r="BG23" s="1477"/>
      <c r="BH23" s="1467" t="s">
        <v>59</v>
      </c>
      <c r="BI23" s="1467"/>
      <c r="BJ23" s="1467"/>
      <c r="BK23" s="1467"/>
      <c r="BL23" s="1467"/>
      <c r="BM23" s="1467" t="s">
        <v>33</v>
      </c>
      <c r="BN23" s="1467"/>
      <c r="BO23" s="1467"/>
      <c r="BP23" s="1467"/>
      <c r="BQ23" s="1467"/>
      <c r="BR23" s="1467"/>
      <c r="BS23" s="1467" t="s">
        <v>34</v>
      </c>
      <c r="BT23" s="1467"/>
      <c r="BU23" s="1467"/>
      <c r="BV23" s="1467"/>
      <c r="BW23" s="1467"/>
      <c r="BX23" s="1467"/>
      <c r="BY23" s="1467" t="s">
        <v>60</v>
      </c>
      <c r="BZ23" s="1467"/>
      <c r="CA23" s="1467"/>
      <c r="CB23" s="1467"/>
      <c r="CC23" s="1467"/>
      <c r="CD23" s="1467"/>
      <c r="CE23" s="1461" t="s">
        <v>61</v>
      </c>
      <c r="CF23" s="1461"/>
      <c r="CG23" s="1461"/>
      <c r="CH23" s="1461"/>
      <c r="CI23" s="1461"/>
      <c r="CJ23" s="1461"/>
      <c r="CK23" s="1461" t="s">
        <v>62</v>
      </c>
      <c r="CL23" s="1461"/>
      <c r="CM23" s="1461"/>
      <c r="CN23" s="1461"/>
      <c r="CO23" s="1461"/>
      <c r="CP23" s="1462"/>
      <c r="CQ23" s="1476"/>
      <c r="CR23" s="1477"/>
      <c r="CS23" s="1477"/>
      <c r="CT23" s="1477"/>
      <c r="CU23" s="1477"/>
      <c r="CV23" s="1477"/>
      <c r="CW23" s="1477"/>
      <c r="CX23" s="1477"/>
      <c r="CY23" s="1467" t="s">
        <v>59</v>
      </c>
      <c r="CZ23" s="1467"/>
      <c r="DA23" s="1467"/>
      <c r="DB23" s="1467"/>
      <c r="DC23" s="1467"/>
      <c r="DD23" s="1467" t="s">
        <v>33</v>
      </c>
      <c r="DE23" s="1467"/>
      <c r="DF23" s="1467"/>
      <c r="DG23" s="1467"/>
      <c r="DH23" s="1467"/>
      <c r="DI23" s="1467"/>
      <c r="DJ23" s="1467" t="s">
        <v>34</v>
      </c>
      <c r="DK23" s="1467"/>
      <c r="DL23" s="1467"/>
      <c r="DM23" s="1467"/>
      <c r="DN23" s="1467"/>
      <c r="DO23" s="1467"/>
      <c r="DP23" s="1467" t="s">
        <v>60</v>
      </c>
      <c r="DQ23" s="1467"/>
      <c r="DR23" s="1467"/>
      <c r="DS23" s="1467"/>
      <c r="DT23" s="1467"/>
      <c r="DU23" s="1467"/>
      <c r="DV23" s="1461" t="s">
        <v>61</v>
      </c>
      <c r="DW23" s="1461"/>
      <c r="DX23" s="1461"/>
      <c r="DY23" s="1461"/>
      <c r="DZ23" s="1461"/>
      <c r="EA23" s="1461"/>
      <c r="EB23" s="1461" t="s">
        <v>62</v>
      </c>
      <c r="EC23" s="1461"/>
      <c r="ED23" s="1461"/>
      <c r="EE23" s="1461"/>
      <c r="EF23" s="1461"/>
      <c r="EG23" s="1462"/>
    </row>
    <row r="24" spans="1:137" ht="30" customHeight="1" x14ac:dyDescent="0.15">
      <c r="A24" s="1478"/>
      <c r="B24" s="1479"/>
      <c r="C24" s="1479"/>
      <c r="D24" s="1479"/>
      <c r="E24" s="1479"/>
      <c r="F24" s="1479"/>
      <c r="G24" s="124"/>
      <c r="H24" s="1445" t="s">
        <v>64</v>
      </c>
      <c r="I24" s="1446"/>
      <c r="J24" s="1446"/>
      <c r="K24" s="1446"/>
      <c r="L24" s="1446"/>
      <c r="M24" s="1446"/>
      <c r="N24" s="1446"/>
      <c r="O24" s="1446"/>
      <c r="P24" s="1447"/>
      <c r="Q24" s="1449" t="str">
        <f>行政事業レビューシート!AB34</f>
        <v>件</v>
      </c>
      <c r="R24" s="1449"/>
      <c r="S24" s="1449"/>
      <c r="T24" s="1449"/>
      <c r="U24" s="1449"/>
      <c r="V24" s="1425">
        <f>行政事業レビューシート!AE34</f>
        <v>326584</v>
      </c>
      <c r="W24" s="1425"/>
      <c r="X24" s="1425"/>
      <c r="Y24" s="1425"/>
      <c r="Z24" s="1425"/>
      <c r="AA24" s="1425"/>
      <c r="AB24" s="1425">
        <f>行政事業レビューシート!AI34</f>
        <v>432640</v>
      </c>
      <c r="AC24" s="1425"/>
      <c r="AD24" s="1425"/>
      <c r="AE24" s="1425"/>
      <c r="AF24" s="1425"/>
      <c r="AG24" s="1425"/>
      <c r="AH24" s="1425">
        <f>行政事業レビューシート!AM34</f>
        <v>458440</v>
      </c>
      <c r="AI24" s="1425"/>
      <c r="AJ24" s="1425"/>
      <c r="AK24" s="1425"/>
      <c r="AL24" s="1425"/>
      <c r="AM24" s="1425"/>
      <c r="AN24" s="1425" t="str">
        <f>行政事業レビューシート!AQ34</f>
        <v>-</v>
      </c>
      <c r="AO24" s="1425"/>
      <c r="AP24" s="1425"/>
      <c r="AQ24" s="1425"/>
      <c r="AR24" s="1425"/>
      <c r="AS24" s="1425"/>
      <c r="AT24" s="1425" t="str">
        <f>行政事業レビューシート!AU34</f>
        <v>-</v>
      </c>
      <c r="AU24" s="1425"/>
      <c r="AV24" s="1425"/>
      <c r="AW24" s="1425"/>
      <c r="AX24" s="1425"/>
      <c r="AY24" s="1426"/>
      <c r="AZ24" s="1463" t="s">
        <v>64</v>
      </c>
      <c r="BA24" s="1464"/>
      <c r="BB24" s="1464"/>
      <c r="BC24" s="1464"/>
      <c r="BD24" s="1464"/>
      <c r="BE24" s="1464"/>
      <c r="BF24" s="1464"/>
      <c r="BG24" s="1464"/>
      <c r="BH24" s="1449" t="str">
        <f>行政事業レビューシート!AB78</f>
        <v>件</v>
      </c>
      <c r="BI24" s="1449"/>
      <c r="BJ24" s="1449"/>
      <c r="BK24" s="1449"/>
      <c r="BL24" s="1449"/>
      <c r="BM24" s="1425">
        <f>行政事業レビューシート!AE78</f>
        <v>20991</v>
      </c>
      <c r="BN24" s="1425"/>
      <c r="BO24" s="1425"/>
      <c r="BP24" s="1425"/>
      <c r="BQ24" s="1425"/>
      <c r="BR24" s="1425"/>
      <c r="BS24" s="1425">
        <f>行政事業レビューシート!AI78</f>
        <v>10367</v>
      </c>
      <c r="BT24" s="1425"/>
      <c r="BU24" s="1425"/>
      <c r="BV24" s="1425"/>
      <c r="BW24" s="1425"/>
      <c r="BX24" s="1425"/>
      <c r="BY24" s="1425">
        <f>行政事業レビューシート!AM78</f>
        <v>6491</v>
      </c>
      <c r="BZ24" s="1425"/>
      <c r="CA24" s="1425"/>
      <c r="CB24" s="1425"/>
      <c r="CC24" s="1425"/>
      <c r="CD24" s="1425"/>
      <c r="CE24" s="1425" t="str">
        <f>行政事業レビューシート!AQ78</f>
        <v>-</v>
      </c>
      <c r="CF24" s="1425"/>
      <c r="CG24" s="1425"/>
      <c r="CH24" s="1425"/>
      <c r="CI24" s="1425"/>
      <c r="CJ24" s="1425"/>
      <c r="CK24" s="1425" t="str">
        <f>行政事業レビューシート!AU78</f>
        <v>-</v>
      </c>
      <c r="CL24" s="1425"/>
      <c r="CM24" s="1425"/>
      <c r="CN24" s="1425"/>
      <c r="CO24" s="1425"/>
      <c r="CP24" s="1426"/>
      <c r="CQ24" s="1463" t="s">
        <v>64</v>
      </c>
      <c r="CR24" s="1464"/>
      <c r="CS24" s="1464"/>
      <c r="CT24" s="1464"/>
      <c r="CU24" s="1464"/>
      <c r="CV24" s="1464"/>
      <c r="CW24" s="1464"/>
      <c r="CX24" s="1464"/>
      <c r="CY24" s="1449" t="str">
        <f>行政事業レビューシート!AB122</f>
        <v>人</v>
      </c>
      <c r="CZ24" s="1449"/>
      <c r="DA24" s="1449"/>
      <c r="DB24" s="1449"/>
      <c r="DC24" s="1449"/>
      <c r="DD24" s="1425" t="str">
        <f>行政事業レビューシート!AE122</f>
        <v>-</v>
      </c>
      <c r="DE24" s="1425"/>
      <c r="DF24" s="1425"/>
      <c r="DG24" s="1425"/>
      <c r="DH24" s="1425"/>
      <c r="DI24" s="1425"/>
      <c r="DJ24" s="1425" t="str">
        <f>行政事業レビューシート!AI122</f>
        <v>-</v>
      </c>
      <c r="DK24" s="1425"/>
      <c r="DL24" s="1425"/>
      <c r="DM24" s="1425"/>
      <c r="DN24" s="1425"/>
      <c r="DO24" s="1425"/>
      <c r="DP24" s="1425" t="str">
        <f>行政事業レビューシート!AM122</f>
        <v>-</v>
      </c>
      <c r="DQ24" s="1425"/>
      <c r="DR24" s="1425"/>
      <c r="DS24" s="1425"/>
      <c r="DT24" s="1425"/>
      <c r="DU24" s="1425"/>
      <c r="DV24" s="1425" t="str">
        <f>行政事業レビューシート!AQ122</f>
        <v>-</v>
      </c>
      <c r="DW24" s="1425"/>
      <c r="DX24" s="1425"/>
      <c r="DY24" s="1425"/>
      <c r="DZ24" s="1425"/>
      <c r="EA24" s="1425"/>
      <c r="EB24" s="1425" t="str">
        <f>行政事業レビューシート!AU122</f>
        <v>-</v>
      </c>
      <c r="EC24" s="1425"/>
      <c r="ED24" s="1425"/>
      <c r="EE24" s="1425"/>
      <c r="EF24" s="1425"/>
      <c r="EG24" s="1426"/>
    </row>
    <row r="25" spans="1:137" ht="30" customHeight="1" x14ac:dyDescent="0.15">
      <c r="A25" s="1492"/>
      <c r="B25" s="1493"/>
      <c r="C25" s="1493"/>
      <c r="D25" s="1493"/>
      <c r="E25" s="1493"/>
      <c r="F25" s="1493"/>
      <c r="G25" s="124"/>
      <c r="H25" s="1422" t="s">
        <v>67</v>
      </c>
      <c r="I25" s="1423"/>
      <c r="J25" s="1423"/>
      <c r="K25" s="1423"/>
      <c r="L25" s="1423"/>
      <c r="M25" s="1423"/>
      <c r="N25" s="1423"/>
      <c r="O25" s="1423"/>
      <c r="P25" s="1424"/>
      <c r="Q25" s="1449" t="str">
        <f>行政事業レビューシート!AB35</f>
        <v>件</v>
      </c>
      <c r="R25" s="1449"/>
      <c r="S25" s="1449"/>
      <c r="T25" s="1449"/>
      <c r="U25" s="1449"/>
      <c r="V25" s="1425">
        <f>行政事業レビューシート!AE35</f>
        <v>300000</v>
      </c>
      <c r="W25" s="1425"/>
      <c r="X25" s="1425"/>
      <c r="Y25" s="1425"/>
      <c r="Z25" s="1425"/>
      <c r="AA25" s="1425"/>
      <c r="AB25" s="1425">
        <f>行政事業レビューシート!AI35</f>
        <v>350000</v>
      </c>
      <c r="AC25" s="1425"/>
      <c r="AD25" s="1425"/>
      <c r="AE25" s="1425"/>
      <c r="AF25" s="1425"/>
      <c r="AG25" s="1425"/>
      <c r="AH25" s="1425">
        <f>行政事業レビューシート!AM35</f>
        <v>450000</v>
      </c>
      <c r="AI25" s="1425"/>
      <c r="AJ25" s="1425"/>
      <c r="AK25" s="1425"/>
      <c r="AL25" s="1425"/>
      <c r="AM25" s="1425"/>
      <c r="AN25" s="1425">
        <f>行政事業レビューシート!AQ35</f>
        <v>500000</v>
      </c>
      <c r="AO25" s="1425"/>
      <c r="AP25" s="1425"/>
      <c r="AQ25" s="1425"/>
      <c r="AR25" s="1425"/>
      <c r="AS25" s="1425"/>
      <c r="AT25" s="1425">
        <f>行政事業レビューシート!AU35</f>
        <v>500000</v>
      </c>
      <c r="AU25" s="1425"/>
      <c r="AV25" s="1425"/>
      <c r="AW25" s="1425"/>
      <c r="AX25" s="1425"/>
      <c r="AY25" s="1426"/>
      <c r="AZ25" s="1465" t="s">
        <v>67</v>
      </c>
      <c r="BA25" s="1466"/>
      <c r="BB25" s="1466"/>
      <c r="BC25" s="1466"/>
      <c r="BD25" s="1466"/>
      <c r="BE25" s="1466"/>
      <c r="BF25" s="1466"/>
      <c r="BG25" s="1466"/>
      <c r="BH25" s="1449" t="str">
        <f>行政事業レビューシート!AB79</f>
        <v>件</v>
      </c>
      <c r="BI25" s="1449"/>
      <c r="BJ25" s="1449"/>
      <c r="BK25" s="1449"/>
      <c r="BL25" s="1449"/>
      <c r="BM25" s="1425">
        <f>行政事業レビューシート!AE79</f>
        <v>27000</v>
      </c>
      <c r="BN25" s="1425"/>
      <c r="BO25" s="1425"/>
      <c r="BP25" s="1425"/>
      <c r="BQ25" s="1425"/>
      <c r="BR25" s="1425"/>
      <c r="BS25" s="1425">
        <f>行政事業レビューシート!AI79</f>
        <v>11000</v>
      </c>
      <c r="BT25" s="1425"/>
      <c r="BU25" s="1425"/>
      <c r="BV25" s="1425"/>
      <c r="BW25" s="1425"/>
      <c r="BX25" s="1425"/>
      <c r="BY25" s="1425">
        <f>行政事業レビューシート!AM79</f>
        <v>11500</v>
      </c>
      <c r="BZ25" s="1425"/>
      <c r="CA25" s="1425"/>
      <c r="CB25" s="1425"/>
      <c r="CC25" s="1425"/>
      <c r="CD25" s="1425"/>
      <c r="CE25" s="1425">
        <f>行政事業レビューシート!AQ79</f>
        <v>11077</v>
      </c>
      <c r="CF25" s="1425"/>
      <c r="CG25" s="1425"/>
      <c r="CH25" s="1425"/>
      <c r="CI25" s="1425"/>
      <c r="CJ25" s="1425"/>
      <c r="CK25" s="1425" t="str">
        <f>行政事業レビューシート!AU79</f>
        <v>-</v>
      </c>
      <c r="CL25" s="1425"/>
      <c r="CM25" s="1425"/>
      <c r="CN25" s="1425"/>
      <c r="CO25" s="1425"/>
      <c r="CP25" s="1426"/>
      <c r="CQ25" s="1465" t="s">
        <v>67</v>
      </c>
      <c r="CR25" s="1466"/>
      <c r="CS25" s="1466"/>
      <c r="CT25" s="1466"/>
      <c r="CU25" s="1466"/>
      <c r="CV25" s="1466"/>
      <c r="CW25" s="1466"/>
      <c r="CX25" s="1466"/>
      <c r="CY25" s="1449" t="str">
        <f>行政事業レビューシート!AB123</f>
        <v>人</v>
      </c>
      <c r="CZ25" s="1449"/>
      <c r="DA25" s="1449"/>
      <c r="DB25" s="1449"/>
      <c r="DC25" s="1449"/>
      <c r="DD25" s="1425" t="str">
        <f>行政事業レビューシート!AE123</f>
        <v>-</v>
      </c>
      <c r="DE25" s="1425"/>
      <c r="DF25" s="1425"/>
      <c r="DG25" s="1425"/>
      <c r="DH25" s="1425"/>
      <c r="DI25" s="1425"/>
      <c r="DJ25" s="1425" t="str">
        <f>行政事業レビューシート!AI123</f>
        <v>-</v>
      </c>
      <c r="DK25" s="1425"/>
      <c r="DL25" s="1425"/>
      <c r="DM25" s="1425"/>
      <c r="DN25" s="1425"/>
      <c r="DO25" s="1425"/>
      <c r="DP25" s="1425" t="str">
        <f>行政事業レビューシート!AM123</f>
        <v>-</v>
      </c>
      <c r="DQ25" s="1425"/>
      <c r="DR25" s="1425"/>
      <c r="DS25" s="1425"/>
      <c r="DT25" s="1425"/>
      <c r="DU25" s="1425"/>
      <c r="DV25" s="1425">
        <f>行政事業レビューシート!AQ123</f>
        <v>100</v>
      </c>
      <c r="DW25" s="1425"/>
      <c r="DX25" s="1425"/>
      <c r="DY25" s="1425"/>
      <c r="DZ25" s="1425"/>
      <c r="EA25" s="1425"/>
      <c r="EB25" s="1425">
        <f>行政事業レビューシート!AU123</f>
        <v>5000</v>
      </c>
      <c r="EC25" s="1425"/>
      <c r="ED25" s="1425"/>
      <c r="EE25" s="1425"/>
      <c r="EF25" s="1425"/>
      <c r="EG25" s="1426"/>
    </row>
    <row r="26" spans="1:137" ht="52.5" customHeight="1" x14ac:dyDescent="0.15">
      <c r="A26" s="92"/>
      <c r="B26" s="91"/>
      <c r="C26" s="91"/>
      <c r="D26" s="91"/>
      <c r="E26" s="91"/>
      <c r="F26" s="91"/>
      <c r="G26" s="127"/>
      <c r="H26" s="1398"/>
      <c r="I26" s="1399"/>
      <c r="J26" s="1399"/>
      <c r="K26" s="1399"/>
      <c r="L26" s="1399"/>
      <c r="M26" s="1399"/>
      <c r="N26" s="1399"/>
      <c r="O26" s="1399"/>
      <c r="P26" s="1399"/>
      <c r="Q26" s="1399"/>
      <c r="R26" s="1399"/>
      <c r="S26" s="1399"/>
      <c r="T26" s="1399"/>
      <c r="U26" s="1399"/>
      <c r="V26" s="1399"/>
      <c r="W26" s="1399"/>
      <c r="X26" s="1399"/>
      <c r="Y26" s="1399"/>
      <c r="Z26" s="1399"/>
      <c r="AA26" s="1399"/>
      <c r="AB26" s="1399"/>
      <c r="AC26" s="1399"/>
      <c r="AD26" s="1399"/>
      <c r="AE26" s="1399"/>
      <c r="AF26" s="1399"/>
      <c r="AG26" s="1399"/>
      <c r="AH26" s="1399"/>
      <c r="AI26" s="1399"/>
      <c r="AJ26" s="1399"/>
      <c r="AK26" s="1399"/>
      <c r="AL26" s="1399"/>
      <c r="AM26" s="1399"/>
      <c r="AN26" s="1399"/>
      <c r="AO26" s="1399"/>
      <c r="AP26" s="1399"/>
      <c r="AQ26" s="1399"/>
      <c r="AR26" s="1399"/>
      <c r="AS26" s="1399"/>
      <c r="AT26" s="1399"/>
      <c r="AU26" s="1399"/>
      <c r="AV26" s="1399"/>
      <c r="AW26" s="1399"/>
      <c r="AX26" s="1399"/>
      <c r="AY26" s="1400"/>
      <c r="AZ26" s="1398"/>
      <c r="BA26" s="1399"/>
      <c r="BB26" s="1399"/>
      <c r="BC26" s="1399"/>
      <c r="BD26" s="1399"/>
      <c r="BE26" s="1399"/>
      <c r="BF26" s="1399"/>
      <c r="BG26" s="1399"/>
      <c r="BH26" s="1399"/>
      <c r="BI26" s="1399"/>
      <c r="BJ26" s="1399"/>
      <c r="BK26" s="1399"/>
      <c r="BL26" s="1399"/>
      <c r="BM26" s="1399"/>
      <c r="BN26" s="1399"/>
      <c r="BO26" s="1399"/>
      <c r="BP26" s="1399"/>
      <c r="BQ26" s="1399"/>
      <c r="BR26" s="1399"/>
      <c r="BS26" s="1399"/>
      <c r="BT26" s="1399"/>
      <c r="BU26" s="1399"/>
      <c r="BV26" s="1399"/>
      <c r="BW26" s="1399"/>
      <c r="BX26" s="1399"/>
      <c r="BY26" s="1399"/>
      <c r="BZ26" s="1399"/>
      <c r="CA26" s="1399"/>
      <c r="CB26" s="1399"/>
      <c r="CC26" s="1399"/>
      <c r="CD26" s="1399"/>
      <c r="CE26" s="1399"/>
      <c r="CF26" s="1399"/>
      <c r="CG26" s="1399"/>
      <c r="CH26" s="1399"/>
      <c r="CI26" s="1399"/>
      <c r="CJ26" s="1399"/>
      <c r="CK26" s="1399"/>
      <c r="CL26" s="1399"/>
      <c r="CM26" s="1399"/>
      <c r="CN26" s="1399"/>
      <c r="CO26" s="1399"/>
      <c r="CP26" s="1400"/>
      <c r="CQ26" s="1398"/>
      <c r="CR26" s="1399"/>
      <c r="CS26" s="1399"/>
      <c r="CT26" s="1399"/>
      <c r="CU26" s="1399"/>
      <c r="CV26" s="1399"/>
      <c r="CW26" s="1399"/>
      <c r="CX26" s="1399"/>
      <c r="CY26" s="1399"/>
      <c r="CZ26" s="1399"/>
      <c r="DA26" s="1399"/>
      <c r="DB26" s="1399"/>
      <c r="DC26" s="1399"/>
      <c r="DD26" s="1399"/>
      <c r="DE26" s="1399"/>
      <c r="DF26" s="1399"/>
      <c r="DG26" s="1399"/>
      <c r="DH26" s="1399"/>
      <c r="DI26" s="1399"/>
      <c r="DJ26" s="1399"/>
      <c r="DK26" s="1399"/>
      <c r="DL26" s="1399"/>
      <c r="DM26" s="1399"/>
      <c r="DN26" s="1399"/>
      <c r="DO26" s="1399"/>
      <c r="DP26" s="1399"/>
      <c r="DQ26" s="1399"/>
      <c r="DR26" s="1399"/>
      <c r="DS26" s="1399"/>
      <c r="DT26" s="1399"/>
      <c r="DU26" s="1399"/>
      <c r="DV26" s="1399"/>
      <c r="DW26" s="1399"/>
      <c r="DX26" s="1399"/>
      <c r="DY26" s="1399"/>
      <c r="DZ26" s="1399"/>
      <c r="EA26" s="1399"/>
      <c r="EB26" s="1399"/>
      <c r="EC26" s="1399"/>
      <c r="ED26" s="1399"/>
      <c r="EE26" s="1399"/>
      <c r="EF26" s="1399"/>
      <c r="EG26" s="1400"/>
    </row>
    <row r="27" spans="1:137" ht="30" customHeight="1" x14ac:dyDescent="0.15">
      <c r="A27" s="1490" t="s">
        <v>330</v>
      </c>
      <c r="B27" s="1491"/>
      <c r="C27" s="1491"/>
      <c r="D27" s="1491"/>
      <c r="E27" s="1491"/>
      <c r="F27" s="1491"/>
      <c r="G27" s="124"/>
      <c r="H27" s="1401" t="s">
        <v>79</v>
      </c>
      <c r="I27" s="1402"/>
      <c r="J27" s="1402"/>
      <c r="K27" s="1402"/>
      <c r="L27" s="1402"/>
      <c r="M27" s="1402"/>
      <c r="N27" s="1402"/>
      <c r="O27" s="1402"/>
      <c r="P27" s="1402"/>
      <c r="Q27" s="1402"/>
      <c r="R27" s="1402"/>
      <c r="S27" s="1402"/>
      <c r="T27" s="1402"/>
      <c r="U27" s="1402"/>
      <c r="V27" s="1402"/>
      <c r="W27" s="1402"/>
      <c r="X27" s="1402"/>
      <c r="Y27" s="1402"/>
      <c r="Z27" s="1402"/>
      <c r="AA27" s="1402"/>
      <c r="AB27" s="1402"/>
      <c r="AC27" s="1403"/>
      <c r="AD27" s="1427" t="s">
        <v>80</v>
      </c>
      <c r="AE27" s="1402"/>
      <c r="AF27" s="1402"/>
      <c r="AG27" s="1402"/>
      <c r="AH27" s="1402"/>
      <c r="AI27" s="1402"/>
      <c r="AJ27" s="1402"/>
      <c r="AK27" s="1402"/>
      <c r="AL27" s="1402"/>
      <c r="AM27" s="1402"/>
      <c r="AN27" s="1402"/>
      <c r="AO27" s="1402"/>
      <c r="AP27" s="1402"/>
      <c r="AQ27" s="1402"/>
      <c r="AR27" s="1402"/>
      <c r="AS27" s="1402"/>
      <c r="AT27" s="1402"/>
      <c r="AU27" s="1402"/>
      <c r="AV27" s="1402"/>
      <c r="AW27" s="1402"/>
      <c r="AX27" s="1402"/>
      <c r="AY27" s="1428"/>
      <c r="AZ27" s="1401" t="s">
        <v>79</v>
      </c>
      <c r="BA27" s="1402"/>
      <c r="BB27" s="1402"/>
      <c r="BC27" s="1402"/>
      <c r="BD27" s="1402"/>
      <c r="BE27" s="1402"/>
      <c r="BF27" s="1402"/>
      <c r="BG27" s="1402"/>
      <c r="BH27" s="1402"/>
      <c r="BI27" s="1402"/>
      <c r="BJ27" s="1402"/>
      <c r="BK27" s="1402"/>
      <c r="BL27" s="1402"/>
      <c r="BM27" s="1402"/>
      <c r="BN27" s="1402"/>
      <c r="BO27" s="1402"/>
      <c r="BP27" s="1402"/>
      <c r="BQ27" s="1402"/>
      <c r="BR27" s="1402"/>
      <c r="BS27" s="1402"/>
      <c r="BT27" s="1403"/>
      <c r="BU27" s="1427" t="s">
        <v>80</v>
      </c>
      <c r="BV27" s="1402"/>
      <c r="BW27" s="1402"/>
      <c r="BX27" s="1402"/>
      <c r="BY27" s="1402"/>
      <c r="BZ27" s="1402"/>
      <c r="CA27" s="1402"/>
      <c r="CB27" s="1402"/>
      <c r="CC27" s="1402"/>
      <c r="CD27" s="1402"/>
      <c r="CE27" s="1402"/>
      <c r="CF27" s="1402"/>
      <c r="CG27" s="1402"/>
      <c r="CH27" s="1402"/>
      <c r="CI27" s="1402"/>
      <c r="CJ27" s="1402"/>
      <c r="CK27" s="1402"/>
      <c r="CL27" s="1402"/>
      <c r="CM27" s="1402"/>
      <c r="CN27" s="1402"/>
      <c r="CO27" s="1402"/>
      <c r="CP27" s="1428"/>
      <c r="CQ27" s="1401" t="s">
        <v>79</v>
      </c>
      <c r="CR27" s="1402"/>
      <c r="CS27" s="1402"/>
      <c r="CT27" s="1402"/>
      <c r="CU27" s="1402"/>
      <c r="CV27" s="1402"/>
      <c r="CW27" s="1402"/>
      <c r="CX27" s="1402"/>
      <c r="CY27" s="1402"/>
      <c r="CZ27" s="1402"/>
      <c r="DA27" s="1402"/>
      <c r="DB27" s="1402"/>
      <c r="DC27" s="1402"/>
      <c r="DD27" s="1402"/>
      <c r="DE27" s="1402"/>
      <c r="DF27" s="1402"/>
      <c r="DG27" s="1402"/>
      <c r="DH27" s="1402"/>
      <c r="DI27" s="1402"/>
      <c r="DJ27" s="1402"/>
      <c r="DK27" s="1403"/>
      <c r="DL27" s="1427" t="s">
        <v>80</v>
      </c>
      <c r="DM27" s="1402"/>
      <c r="DN27" s="1402"/>
      <c r="DO27" s="1402"/>
      <c r="DP27" s="1402"/>
      <c r="DQ27" s="1402"/>
      <c r="DR27" s="1402"/>
      <c r="DS27" s="1402"/>
      <c r="DT27" s="1402"/>
      <c r="DU27" s="1402"/>
      <c r="DV27" s="1402"/>
      <c r="DW27" s="1402"/>
      <c r="DX27" s="1402"/>
      <c r="DY27" s="1402"/>
      <c r="DZ27" s="1402"/>
      <c r="EA27" s="1402"/>
      <c r="EB27" s="1402"/>
      <c r="EC27" s="1402"/>
      <c r="ED27" s="1402"/>
      <c r="EE27" s="1402"/>
      <c r="EF27" s="1402"/>
      <c r="EG27" s="1428"/>
    </row>
    <row r="28" spans="1:137" ht="30" customHeight="1" x14ac:dyDescent="0.15">
      <c r="A28" s="1478"/>
      <c r="B28" s="1479"/>
      <c r="C28" s="1479"/>
      <c r="D28" s="1479"/>
      <c r="E28" s="1479"/>
      <c r="F28" s="1479"/>
      <c r="G28" s="124"/>
      <c r="H28" s="1404"/>
      <c r="I28" s="1405"/>
      <c r="J28" s="1405"/>
      <c r="K28" s="1405"/>
      <c r="L28" s="1405"/>
      <c r="M28" s="1405"/>
      <c r="N28" s="1405"/>
      <c r="O28" s="1405"/>
      <c r="P28" s="1405"/>
      <c r="Q28" s="1405"/>
      <c r="R28" s="1405"/>
      <c r="S28" s="1405"/>
      <c r="T28" s="1405"/>
      <c r="U28" s="1405"/>
      <c r="V28" s="1405"/>
      <c r="W28" s="1405"/>
      <c r="X28" s="1405"/>
      <c r="Y28" s="1405"/>
      <c r="Z28" s="1405"/>
      <c r="AA28" s="1405"/>
      <c r="AB28" s="1405"/>
      <c r="AC28" s="1406"/>
      <c r="AD28" s="1427"/>
      <c r="AE28" s="1402"/>
      <c r="AF28" s="1402"/>
      <c r="AG28" s="1402"/>
      <c r="AH28" s="1402"/>
      <c r="AI28" s="1402"/>
      <c r="AJ28" s="1402"/>
      <c r="AK28" s="1402"/>
      <c r="AL28" s="1402"/>
      <c r="AM28" s="1402"/>
      <c r="AN28" s="1402"/>
      <c r="AO28" s="1402"/>
      <c r="AP28" s="1402"/>
      <c r="AQ28" s="1402"/>
      <c r="AR28" s="1402"/>
      <c r="AS28" s="1402"/>
      <c r="AT28" s="1402"/>
      <c r="AU28" s="1402"/>
      <c r="AV28" s="1402"/>
      <c r="AW28" s="1402"/>
      <c r="AX28" s="1402"/>
      <c r="AY28" s="1428"/>
      <c r="AZ28" s="1401"/>
      <c r="BA28" s="1402"/>
      <c r="BB28" s="1402"/>
      <c r="BC28" s="1402"/>
      <c r="BD28" s="1402"/>
      <c r="BE28" s="1402"/>
      <c r="BF28" s="1402"/>
      <c r="BG28" s="1402"/>
      <c r="BH28" s="1402"/>
      <c r="BI28" s="1402"/>
      <c r="BJ28" s="1402"/>
      <c r="BK28" s="1402"/>
      <c r="BL28" s="1402"/>
      <c r="BM28" s="1402"/>
      <c r="BN28" s="1402"/>
      <c r="BO28" s="1402"/>
      <c r="BP28" s="1402"/>
      <c r="BQ28" s="1402"/>
      <c r="BR28" s="1402"/>
      <c r="BS28" s="1402"/>
      <c r="BT28" s="1403"/>
      <c r="BU28" s="1427"/>
      <c r="BV28" s="1402"/>
      <c r="BW28" s="1402"/>
      <c r="BX28" s="1402"/>
      <c r="BY28" s="1402"/>
      <c r="BZ28" s="1402"/>
      <c r="CA28" s="1402"/>
      <c r="CB28" s="1402"/>
      <c r="CC28" s="1402"/>
      <c r="CD28" s="1402"/>
      <c r="CE28" s="1402"/>
      <c r="CF28" s="1402"/>
      <c r="CG28" s="1402"/>
      <c r="CH28" s="1402"/>
      <c r="CI28" s="1402"/>
      <c r="CJ28" s="1402"/>
      <c r="CK28" s="1402"/>
      <c r="CL28" s="1402"/>
      <c r="CM28" s="1402"/>
      <c r="CN28" s="1402"/>
      <c r="CO28" s="1402"/>
      <c r="CP28" s="1428"/>
      <c r="CQ28" s="1401"/>
      <c r="CR28" s="1402"/>
      <c r="CS28" s="1402"/>
      <c r="CT28" s="1402"/>
      <c r="CU28" s="1402"/>
      <c r="CV28" s="1402"/>
      <c r="CW28" s="1402"/>
      <c r="CX28" s="1402"/>
      <c r="CY28" s="1402"/>
      <c r="CZ28" s="1402"/>
      <c r="DA28" s="1402"/>
      <c r="DB28" s="1402"/>
      <c r="DC28" s="1402"/>
      <c r="DD28" s="1402"/>
      <c r="DE28" s="1402"/>
      <c r="DF28" s="1402"/>
      <c r="DG28" s="1402"/>
      <c r="DH28" s="1402"/>
      <c r="DI28" s="1402"/>
      <c r="DJ28" s="1402"/>
      <c r="DK28" s="1403"/>
      <c r="DL28" s="1427"/>
      <c r="DM28" s="1402"/>
      <c r="DN28" s="1402"/>
      <c r="DO28" s="1402"/>
      <c r="DP28" s="1402"/>
      <c r="DQ28" s="1402"/>
      <c r="DR28" s="1402"/>
      <c r="DS28" s="1402"/>
      <c r="DT28" s="1402"/>
      <c r="DU28" s="1402"/>
      <c r="DV28" s="1402"/>
      <c r="DW28" s="1402"/>
      <c r="DX28" s="1402"/>
      <c r="DY28" s="1402"/>
      <c r="DZ28" s="1402"/>
      <c r="EA28" s="1402"/>
      <c r="EB28" s="1402"/>
      <c r="EC28" s="1402"/>
      <c r="ED28" s="1402"/>
      <c r="EE28" s="1402"/>
      <c r="EF28" s="1402"/>
      <c r="EG28" s="1428"/>
    </row>
    <row r="29" spans="1:137" ht="30" customHeight="1" x14ac:dyDescent="0.15">
      <c r="A29" s="1478"/>
      <c r="B29" s="1479"/>
      <c r="C29" s="1479"/>
      <c r="D29" s="1479"/>
      <c r="E29" s="1479"/>
      <c r="F29" s="1479"/>
      <c r="G29" s="124"/>
      <c r="H29" s="1407" t="str">
        <f>行政事業レビューシート!G42</f>
        <v>よろず支援拠点への相談者が経営課題を発見・認識した件数150,000件を目指す。</v>
      </c>
      <c r="I29" s="1408"/>
      <c r="J29" s="1408"/>
      <c r="K29" s="1408"/>
      <c r="L29" s="1408"/>
      <c r="M29" s="1408"/>
      <c r="N29" s="1408"/>
      <c r="O29" s="1408"/>
      <c r="P29" s="1408"/>
      <c r="Q29" s="1408"/>
      <c r="R29" s="1408"/>
      <c r="S29" s="1408"/>
      <c r="T29" s="1408"/>
      <c r="U29" s="1408"/>
      <c r="V29" s="1408"/>
      <c r="W29" s="1408"/>
      <c r="X29" s="1408"/>
      <c r="Y29" s="1408"/>
      <c r="Z29" s="1408"/>
      <c r="AA29" s="1408"/>
      <c r="AB29" s="1408"/>
      <c r="AC29" s="1409"/>
      <c r="AD29" s="1429" t="str">
        <f>行政事業レビューシート!P42</f>
        <v>よろず支援拠点への相談者が経営課題を発見・認識した件数（課題発見件数）</v>
      </c>
      <c r="AE29" s="1429"/>
      <c r="AF29" s="1429"/>
      <c r="AG29" s="1429"/>
      <c r="AH29" s="1429"/>
      <c r="AI29" s="1429"/>
      <c r="AJ29" s="1429"/>
      <c r="AK29" s="1429"/>
      <c r="AL29" s="1429"/>
      <c r="AM29" s="1429"/>
      <c r="AN29" s="1429"/>
      <c r="AO29" s="1429"/>
      <c r="AP29" s="1429"/>
      <c r="AQ29" s="1429"/>
      <c r="AR29" s="1429"/>
      <c r="AS29" s="1429"/>
      <c r="AT29" s="1429"/>
      <c r="AU29" s="1429"/>
      <c r="AV29" s="1429"/>
      <c r="AW29" s="1429"/>
      <c r="AX29" s="1429"/>
      <c r="AY29" s="1430"/>
      <c r="AZ29" s="1450" t="str">
        <f>行政事業レビューシート!G86</f>
        <v>専門家の派遣を受けた相談者が経営課題の解決の対策を立てられた割合90%を目指す。</v>
      </c>
      <c r="BA29" s="1429"/>
      <c r="BB29" s="1429"/>
      <c r="BC29" s="1429"/>
      <c r="BD29" s="1429"/>
      <c r="BE29" s="1429"/>
      <c r="BF29" s="1429"/>
      <c r="BG29" s="1429"/>
      <c r="BH29" s="1429"/>
      <c r="BI29" s="1429"/>
      <c r="BJ29" s="1429"/>
      <c r="BK29" s="1429"/>
      <c r="BL29" s="1429"/>
      <c r="BM29" s="1429"/>
      <c r="BN29" s="1429"/>
      <c r="BO29" s="1429"/>
      <c r="BP29" s="1429"/>
      <c r="BQ29" s="1429"/>
      <c r="BR29" s="1429"/>
      <c r="BS29" s="1429"/>
      <c r="BT29" s="1429"/>
      <c r="BU29" s="1429" t="str">
        <f>行政事業レビューシート!P86</f>
        <v>専門家の派遣を受けた相談者が経営課題の解決の対策を立てられた割合</v>
      </c>
      <c r="BV29" s="1429"/>
      <c r="BW29" s="1429"/>
      <c r="BX29" s="1429"/>
      <c r="BY29" s="1429"/>
      <c r="BZ29" s="1429"/>
      <c r="CA29" s="1429"/>
      <c r="CB29" s="1429"/>
      <c r="CC29" s="1429"/>
      <c r="CD29" s="1429"/>
      <c r="CE29" s="1429"/>
      <c r="CF29" s="1429"/>
      <c r="CG29" s="1429"/>
      <c r="CH29" s="1429"/>
      <c r="CI29" s="1429"/>
      <c r="CJ29" s="1429"/>
      <c r="CK29" s="1429"/>
      <c r="CL29" s="1429"/>
      <c r="CM29" s="1429"/>
      <c r="CN29" s="1429"/>
      <c r="CO29" s="1429"/>
      <c r="CP29" s="1430"/>
      <c r="CQ29" s="1450" t="str">
        <f>行政事業レビューシート!G130</f>
        <v>オンラインで個社に適した支援策・支援者等が見つかる仕組み等を活用した事業者・支援者からの満足度が20％以上になることを目指します。</v>
      </c>
      <c r="CR29" s="1429"/>
      <c r="CS29" s="1429"/>
      <c r="CT29" s="1429"/>
      <c r="CU29" s="1429"/>
      <c r="CV29" s="1429"/>
      <c r="CW29" s="1429"/>
      <c r="CX29" s="1429"/>
      <c r="CY29" s="1429"/>
      <c r="CZ29" s="1429"/>
      <c r="DA29" s="1429"/>
      <c r="DB29" s="1429"/>
      <c r="DC29" s="1429"/>
      <c r="DD29" s="1429"/>
      <c r="DE29" s="1429"/>
      <c r="DF29" s="1429"/>
      <c r="DG29" s="1429"/>
      <c r="DH29" s="1429"/>
      <c r="DI29" s="1429"/>
      <c r="DJ29" s="1429"/>
      <c r="DK29" s="1429"/>
      <c r="DL29" s="1429" t="str">
        <f>行政事業レビューシート!P130</f>
        <v>オンラインで個社に適した支援策・支援者等が見つかる仕組み等を活用した事業者・支援者のうち、満足・どちらかといえば満足と答えた事業者・支援者の割合</v>
      </c>
      <c r="DM29" s="1429"/>
      <c r="DN29" s="1429"/>
      <c r="DO29" s="1429"/>
      <c r="DP29" s="1429"/>
      <c r="DQ29" s="1429"/>
      <c r="DR29" s="1429"/>
      <c r="DS29" s="1429"/>
      <c r="DT29" s="1429"/>
      <c r="DU29" s="1429"/>
      <c r="DV29" s="1429"/>
      <c r="DW29" s="1429"/>
      <c r="DX29" s="1429"/>
      <c r="DY29" s="1429"/>
      <c r="DZ29" s="1429"/>
      <c r="EA29" s="1429"/>
      <c r="EB29" s="1429"/>
      <c r="EC29" s="1429"/>
      <c r="ED29" s="1429"/>
      <c r="EE29" s="1429"/>
      <c r="EF29" s="1429"/>
      <c r="EG29" s="1430"/>
    </row>
    <row r="30" spans="1:137" ht="30" customHeight="1" x14ac:dyDescent="0.15">
      <c r="A30" s="1478"/>
      <c r="B30" s="1479"/>
      <c r="C30" s="1479"/>
      <c r="D30" s="1479"/>
      <c r="E30" s="1479"/>
      <c r="F30" s="1479"/>
      <c r="G30" s="124"/>
      <c r="H30" s="1410"/>
      <c r="I30" s="1411"/>
      <c r="J30" s="1411"/>
      <c r="K30" s="1411"/>
      <c r="L30" s="1411"/>
      <c r="M30" s="1411"/>
      <c r="N30" s="1411"/>
      <c r="O30" s="1411"/>
      <c r="P30" s="1411"/>
      <c r="Q30" s="1411"/>
      <c r="R30" s="1411"/>
      <c r="S30" s="1411"/>
      <c r="T30" s="1411"/>
      <c r="U30" s="1411"/>
      <c r="V30" s="1411"/>
      <c r="W30" s="1411"/>
      <c r="X30" s="1411"/>
      <c r="Y30" s="1411"/>
      <c r="Z30" s="1411"/>
      <c r="AA30" s="1411"/>
      <c r="AB30" s="1411"/>
      <c r="AC30" s="1412"/>
      <c r="AD30" s="1429"/>
      <c r="AE30" s="1429"/>
      <c r="AF30" s="1429"/>
      <c r="AG30" s="1429"/>
      <c r="AH30" s="1429"/>
      <c r="AI30" s="1429"/>
      <c r="AJ30" s="1429"/>
      <c r="AK30" s="1429"/>
      <c r="AL30" s="1429"/>
      <c r="AM30" s="1429"/>
      <c r="AN30" s="1429"/>
      <c r="AO30" s="1429"/>
      <c r="AP30" s="1429"/>
      <c r="AQ30" s="1429"/>
      <c r="AR30" s="1429"/>
      <c r="AS30" s="1429"/>
      <c r="AT30" s="1429"/>
      <c r="AU30" s="1429"/>
      <c r="AV30" s="1429"/>
      <c r="AW30" s="1429"/>
      <c r="AX30" s="1429"/>
      <c r="AY30" s="1430"/>
      <c r="AZ30" s="1450"/>
      <c r="BA30" s="1429"/>
      <c r="BB30" s="1429"/>
      <c r="BC30" s="1429"/>
      <c r="BD30" s="1429"/>
      <c r="BE30" s="1429"/>
      <c r="BF30" s="1429"/>
      <c r="BG30" s="1429"/>
      <c r="BH30" s="1429"/>
      <c r="BI30" s="1429"/>
      <c r="BJ30" s="1429"/>
      <c r="BK30" s="1429"/>
      <c r="BL30" s="1429"/>
      <c r="BM30" s="1429"/>
      <c r="BN30" s="1429"/>
      <c r="BO30" s="1429"/>
      <c r="BP30" s="1429"/>
      <c r="BQ30" s="1429"/>
      <c r="BR30" s="1429"/>
      <c r="BS30" s="1429"/>
      <c r="BT30" s="1429"/>
      <c r="BU30" s="1429"/>
      <c r="BV30" s="1429"/>
      <c r="BW30" s="1429"/>
      <c r="BX30" s="1429"/>
      <c r="BY30" s="1429"/>
      <c r="BZ30" s="1429"/>
      <c r="CA30" s="1429"/>
      <c r="CB30" s="1429"/>
      <c r="CC30" s="1429"/>
      <c r="CD30" s="1429"/>
      <c r="CE30" s="1429"/>
      <c r="CF30" s="1429"/>
      <c r="CG30" s="1429"/>
      <c r="CH30" s="1429"/>
      <c r="CI30" s="1429"/>
      <c r="CJ30" s="1429"/>
      <c r="CK30" s="1429"/>
      <c r="CL30" s="1429"/>
      <c r="CM30" s="1429"/>
      <c r="CN30" s="1429"/>
      <c r="CO30" s="1429"/>
      <c r="CP30" s="1430"/>
      <c r="CQ30" s="1450"/>
      <c r="CR30" s="1429"/>
      <c r="CS30" s="1429"/>
      <c r="CT30" s="1429"/>
      <c r="CU30" s="1429"/>
      <c r="CV30" s="1429"/>
      <c r="CW30" s="1429"/>
      <c r="CX30" s="1429"/>
      <c r="CY30" s="1429"/>
      <c r="CZ30" s="1429"/>
      <c r="DA30" s="1429"/>
      <c r="DB30" s="1429"/>
      <c r="DC30" s="1429"/>
      <c r="DD30" s="1429"/>
      <c r="DE30" s="1429"/>
      <c r="DF30" s="1429"/>
      <c r="DG30" s="1429"/>
      <c r="DH30" s="1429"/>
      <c r="DI30" s="1429"/>
      <c r="DJ30" s="1429"/>
      <c r="DK30" s="1429"/>
      <c r="DL30" s="1429"/>
      <c r="DM30" s="1429"/>
      <c r="DN30" s="1429"/>
      <c r="DO30" s="1429"/>
      <c r="DP30" s="1429"/>
      <c r="DQ30" s="1429"/>
      <c r="DR30" s="1429"/>
      <c r="DS30" s="1429"/>
      <c r="DT30" s="1429"/>
      <c r="DU30" s="1429"/>
      <c r="DV30" s="1429"/>
      <c r="DW30" s="1429"/>
      <c r="DX30" s="1429"/>
      <c r="DY30" s="1429"/>
      <c r="DZ30" s="1429"/>
      <c r="EA30" s="1429"/>
      <c r="EB30" s="1429"/>
      <c r="EC30" s="1429"/>
      <c r="ED30" s="1429"/>
      <c r="EE30" s="1429"/>
      <c r="EF30" s="1429"/>
      <c r="EG30" s="1430"/>
    </row>
    <row r="31" spans="1:137" ht="30" customHeight="1" x14ac:dyDescent="0.15">
      <c r="A31" s="1478"/>
      <c r="B31" s="1479"/>
      <c r="C31" s="1479"/>
      <c r="D31" s="1479"/>
      <c r="E31" s="1479"/>
      <c r="F31" s="1479"/>
      <c r="G31" s="124"/>
      <c r="H31" s="1413"/>
      <c r="I31" s="1414"/>
      <c r="J31" s="1414"/>
      <c r="K31" s="1414"/>
      <c r="L31" s="1414"/>
      <c r="M31" s="1414"/>
      <c r="N31" s="1414"/>
      <c r="O31" s="1414"/>
      <c r="P31" s="1414"/>
      <c r="Q31" s="1414"/>
      <c r="R31" s="1414"/>
      <c r="S31" s="1414"/>
      <c r="T31" s="1414"/>
      <c r="U31" s="1414"/>
      <c r="V31" s="1414"/>
      <c r="W31" s="1414"/>
      <c r="X31" s="1414"/>
      <c r="Y31" s="1414"/>
      <c r="Z31" s="1414"/>
      <c r="AA31" s="1414"/>
      <c r="AB31" s="1414"/>
      <c r="AC31" s="1415"/>
      <c r="AD31" s="1429"/>
      <c r="AE31" s="1429"/>
      <c r="AF31" s="1429"/>
      <c r="AG31" s="1429"/>
      <c r="AH31" s="1429"/>
      <c r="AI31" s="1429"/>
      <c r="AJ31" s="1429"/>
      <c r="AK31" s="1429"/>
      <c r="AL31" s="1429"/>
      <c r="AM31" s="1429"/>
      <c r="AN31" s="1429"/>
      <c r="AO31" s="1429"/>
      <c r="AP31" s="1429"/>
      <c r="AQ31" s="1429"/>
      <c r="AR31" s="1429"/>
      <c r="AS31" s="1429"/>
      <c r="AT31" s="1429"/>
      <c r="AU31" s="1429"/>
      <c r="AV31" s="1429"/>
      <c r="AW31" s="1429"/>
      <c r="AX31" s="1429"/>
      <c r="AY31" s="1430"/>
      <c r="AZ31" s="1450"/>
      <c r="BA31" s="1429"/>
      <c r="BB31" s="1429"/>
      <c r="BC31" s="1429"/>
      <c r="BD31" s="1429"/>
      <c r="BE31" s="1429"/>
      <c r="BF31" s="1429"/>
      <c r="BG31" s="1429"/>
      <c r="BH31" s="1429"/>
      <c r="BI31" s="1429"/>
      <c r="BJ31" s="1429"/>
      <c r="BK31" s="1429"/>
      <c r="BL31" s="1429"/>
      <c r="BM31" s="1429"/>
      <c r="BN31" s="1429"/>
      <c r="BO31" s="1429"/>
      <c r="BP31" s="1429"/>
      <c r="BQ31" s="1429"/>
      <c r="BR31" s="1429"/>
      <c r="BS31" s="1429"/>
      <c r="BT31" s="1429"/>
      <c r="BU31" s="1429"/>
      <c r="BV31" s="1429"/>
      <c r="BW31" s="1429"/>
      <c r="BX31" s="1429"/>
      <c r="BY31" s="1429"/>
      <c r="BZ31" s="1429"/>
      <c r="CA31" s="1429"/>
      <c r="CB31" s="1429"/>
      <c r="CC31" s="1429"/>
      <c r="CD31" s="1429"/>
      <c r="CE31" s="1429"/>
      <c r="CF31" s="1429"/>
      <c r="CG31" s="1429"/>
      <c r="CH31" s="1429"/>
      <c r="CI31" s="1429"/>
      <c r="CJ31" s="1429"/>
      <c r="CK31" s="1429"/>
      <c r="CL31" s="1429"/>
      <c r="CM31" s="1429"/>
      <c r="CN31" s="1429"/>
      <c r="CO31" s="1429"/>
      <c r="CP31" s="1430"/>
      <c r="CQ31" s="1450"/>
      <c r="CR31" s="1429"/>
      <c r="CS31" s="1429"/>
      <c r="CT31" s="1429"/>
      <c r="CU31" s="1429"/>
      <c r="CV31" s="1429"/>
      <c r="CW31" s="1429"/>
      <c r="CX31" s="1429"/>
      <c r="CY31" s="1429"/>
      <c r="CZ31" s="1429"/>
      <c r="DA31" s="1429"/>
      <c r="DB31" s="1429"/>
      <c r="DC31" s="1429"/>
      <c r="DD31" s="1429"/>
      <c r="DE31" s="1429"/>
      <c r="DF31" s="1429"/>
      <c r="DG31" s="1429"/>
      <c r="DH31" s="1429"/>
      <c r="DI31" s="1429"/>
      <c r="DJ31" s="1429"/>
      <c r="DK31" s="1429"/>
      <c r="DL31" s="1429"/>
      <c r="DM31" s="1429"/>
      <c r="DN31" s="1429"/>
      <c r="DO31" s="1429"/>
      <c r="DP31" s="1429"/>
      <c r="DQ31" s="1429"/>
      <c r="DR31" s="1429"/>
      <c r="DS31" s="1429"/>
      <c r="DT31" s="1429"/>
      <c r="DU31" s="1429"/>
      <c r="DV31" s="1429"/>
      <c r="DW31" s="1429"/>
      <c r="DX31" s="1429"/>
      <c r="DY31" s="1429"/>
      <c r="DZ31" s="1429"/>
      <c r="EA31" s="1429"/>
      <c r="EB31" s="1429"/>
      <c r="EC31" s="1429"/>
      <c r="ED31" s="1429"/>
      <c r="EE31" s="1429"/>
      <c r="EF31" s="1429"/>
      <c r="EG31" s="1430"/>
    </row>
    <row r="32" spans="1:137" ht="30" customHeight="1" x14ac:dyDescent="0.15">
      <c r="A32" s="1478"/>
      <c r="B32" s="1479"/>
      <c r="C32" s="1479"/>
      <c r="D32" s="1479"/>
      <c r="E32" s="1479"/>
      <c r="F32" s="1479"/>
      <c r="G32" s="124"/>
      <c r="H32" s="1416"/>
      <c r="I32" s="1417"/>
      <c r="J32" s="1417"/>
      <c r="K32" s="1417"/>
      <c r="L32" s="1417"/>
      <c r="M32" s="1417"/>
      <c r="N32" s="1417"/>
      <c r="O32" s="1417"/>
      <c r="P32" s="1418"/>
      <c r="Q32" s="1451" t="s">
        <v>59</v>
      </c>
      <c r="R32" s="1452"/>
      <c r="S32" s="1452"/>
      <c r="T32" s="1452"/>
      <c r="U32" s="1453"/>
      <c r="V32" s="1451" t="s">
        <v>33</v>
      </c>
      <c r="W32" s="1452"/>
      <c r="X32" s="1452"/>
      <c r="Y32" s="1452"/>
      <c r="Z32" s="1452"/>
      <c r="AA32" s="1453"/>
      <c r="AB32" s="1451" t="s">
        <v>34</v>
      </c>
      <c r="AC32" s="1452"/>
      <c r="AD32" s="1452"/>
      <c r="AE32" s="1452"/>
      <c r="AF32" s="1452"/>
      <c r="AG32" s="1453"/>
      <c r="AH32" s="1451" t="s">
        <v>60</v>
      </c>
      <c r="AI32" s="1452"/>
      <c r="AJ32" s="1452"/>
      <c r="AK32" s="1452"/>
      <c r="AL32" s="1452"/>
      <c r="AM32" s="1453"/>
      <c r="AN32" s="1451" t="s">
        <v>81</v>
      </c>
      <c r="AO32" s="1452"/>
      <c r="AP32" s="1452"/>
      <c r="AQ32" s="1452"/>
      <c r="AR32" s="1452"/>
      <c r="AS32" s="1452"/>
      <c r="AT32" s="1433" t="s">
        <v>331</v>
      </c>
      <c r="AU32" s="1434"/>
      <c r="AV32" s="1434"/>
      <c r="AW32" s="1434"/>
      <c r="AX32" s="1434"/>
      <c r="AY32" s="1435"/>
      <c r="AZ32" s="1416"/>
      <c r="BA32" s="1417"/>
      <c r="BB32" s="1417"/>
      <c r="BC32" s="1417"/>
      <c r="BD32" s="1417"/>
      <c r="BE32" s="1417"/>
      <c r="BF32" s="1417"/>
      <c r="BG32" s="1418"/>
      <c r="BH32" s="1451" t="s">
        <v>59</v>
      </c>
      <c r="BI32" s="1452"/>
      <c r="BJ32" s="1452"/>
      <c r="BK32" s="1452"/>
      <c r="BL32" s="1453"/>
      <c r="BM32" s="1451" t="s">
        <v>33</v>
      </c>
      <c r="BN32" s="1452"/>
      <c r="BO32" s="1452"/>
      <c r="BP32" s="1452"/>
      <c r="BQ32" s="1452"/>
      <c r="BR32" s="1453"/>
      <c r="BS32" s="1451" t="s">
        <v>34</v>
      </c>
      <c r="BT32" s="1452"/>
      <c r="BU32" s="1452"/>
      <c r="BV32" s="1452"/>
      <c r="BW32" s="1452"/>
      <c r="BX32" s="1453"/>
      <c r="BY32" s="1451" t="s">
        <v>60</v>
      </c>
      <c r="BZ32" s="1452"/>
      <c r="CA32" s="1452"/>
      <c r="CB32" s="1452"/>
      <c r="CC32" s="1452"/>
      <c r="CD32" s="1453"/>
      <c r="CE32" s="1451" t="s">
        <v>81</v>
      </c>
      <c r="CF32" s="1452"/>
      <c r="CG32" s="1452"/>
      <c r="CH32" s="1452"/>
      <c r="CI32" s="1452"/>
      <c r="CJ32" s="1452"/>
      <c r="CK32" s="1433" t="s">
        <v>331</v>
      </c>
      <c r="CL32" s="1434"/>
      <c r="CM32" s="1434"/>
      <c r="CN32" s="1434"/>
      <c r="CO32" s="1434"/>
      <c r="CP32" s="1435"/>
      <c r="CQ32" s="1416"/>
      <c r="CR32" s="1417"/>
      <c r="CS32" s="1417"/>
      <c r="CT32" s="1417"/>
      <c r="CU32" s="1417"/>
      <c r="CV32" s="1417"/>
      <c r="CW32" s="1417"/>
      <c r="CX32" s="1418"/>
      <c r="CY32" s="1451" t="s">
        <v>59</v>
      </c>
      <c r="CZ32" s="1452"/>
      <c r="DA32" s="1452"/>
      <c r="DB32" s="1452"/>
      <c r="DC32" s="1453"/>
      <c r="DD32" s="1451" t="s">
        <v>33</v>
      </c>
      <c r="DE32" s="1452"/>
      <c r="DF32" s="1452"/>
      <c r="DG32" s="1452"/>
      <c r="DH32" s="1452"/>
      <c r="DI32" s="1453"/>
      <c r="DJ32" s="1451" t="s">
        <v>34</v>
      </c>
      <c r="DK32" s="1452"/>
      <c r="DL32" s="1452"/>
      <c r="DM32" s="1452"/>
      <c r="DN32" s="1452"/>
      <c r="DO32" s="1453"/>
      <c r="DP32" s="1451" t="s">
        <v>60</v>
      </c>
      <c r="DQ32" s="1452"/>
      <c r="DR32" s="1452"/>
      <c r="DS32" s="1452"/>
      <c r="DT32" s="1452"/>
      <c r="DU32" s="1453"/>
      <c r="DV32" s="1451" t="s">
        <v>81</v>
      </c>
      <c r="DW32" s="1452"/>
      <c r="DX32" s="1452"/>
      <c r="DY32" s="1452"/>
      <c r="DZ32" s="1452"/>
      <c r="EA32" s="1452"/>
      <c r="EB32" s="1433" t="s">
        <v>331</v>
      </c>
      <c r="EC32" s="1434"/>
      <c r="ED32" s="1434"/>
      <c r="EE32" s="1434"/>
      <c r="EF32" s="1434"/>
      <c r="EG32" s="1435"/>
    </row>
    <row r="33" spans="1:137" ht="30" customHeight="1" x14ac:dyDescent="0.15">
      <c r="A33" s="1478"/>
      <c r="B33" s="1479"/>
      <c r="C33" s="1479"/>
      <c r="D33" s="1479"/>
      <c r="E33" s="1479"/>
      <c r="F33" s="1479"/>
      <c r="G33" s="124"/>
      <c r="H33" s="1419"/>
      <c r="I33" s="1420"/>
      <c r="J33" s="1420"/>
      <c r="K33" s="1420"/>
      <c r="L33" s="1420"/>
      <c r="M33" s="1420"/>
      <c r="N33" s="1420"/>
      <c r="O33" s="1420"/>
      <c r="P33" s="1421"/>
      <c r="Q33" s="1454"/>
      <c r="R33" s="1405"/>
      <c r="S33" s="1405"/>
      <c r="T33" s="1405"/>
      <c r="U33" s="1406"/>
      <c r="V33" s="1454"/>
      <c r="W33" s="1405"/>
      <c r="X33" s="1405"/>
      <c r="Y33" s="1405"/>
      <c r="Z33" s="1405"/>
      <c r="AA33" s="1406"/>
      <c r="AB33" s="1454"/>
      <c r="AC33" s="1405"/>
      <c r="AD33" s="1405"/>
      <c r="AE33" s="1405"/>
      <c r="AF33" s="1405"/>
      <c r="AG33" s="1406"/>
      <c r="AH33" s="1454"/>
      <c r="AI33" s="1405"/>
      <c r="AJ33" s="1405"/>
      <c r="AK33" s="1405"/>
      <c r="AL33" s="1405"/>
      <c r="AM33" s="1406"/>
      <c r="AN33" s="1431" t="str">
        <f>行政事業レビューシート!AQ41</f>
        <v>-</v>
      </c>
      <c r="AO33" s="1432"/>
      <c r="AP33" s="1432"/>
      <c r="AQ33" s="1405" t="s">
        <v>83</v>
      </c>
      <c r="AR33" s="1405"/>
      <c r="AS33" s="1405"/>
      <c r="AT33" s="1431">
        <f>行政事業レビューシート!AU41</f>
        <v>5</v>
      </c>
      <c r="AU33" s="1432"/>
      <c r="AV33" s="1432"/>
      <c r="AW33" s="1405" t="s">
        <v>84</v>
      </c>
      <c r="AX33" s="1405"/>
      <c r="AY33" s="1448"/>
      <c r="AZ33" s="1419"/>
      <c r="BA33" s="1420"/>
      <c r="BB33" s="1420"/>
      <c r="BC33" s="1420"/>
      <c r="BD33" s="1420"/>
      <c r="BE33" s="1420"/>
      <c r="BF33" s="1420"/>
      <c r="BG33" s="1421"/>
      <c r="BH33" s="1454"/>
      <c r="BI33" s="1405"/>
      <c r="BJ33" s="1405"/>
      <c r="BK33" s="1405"/>
      <c r="BL33" s="1406"/>
      <c r="BM33" s="1454"/>
      <c r="BN33" s="1405"/>
      <c r="BO33" s="1405"/>
      <c r="BP33" s="1405"/>
      <c r="BQ33" s="1405"/>
      <c r="BR33" s="1406"/>
      <c r="BS33" s="1454"/>
      <c r="BT33" s="1405"/>
      <c r="BU33" s="1405"/>
      <c r="BV33" s="1405"/>
      <c r="BW33" s="1405"/>
      <c r="BX33" s="1406"/>
      <c r="BY33" s="1454"/>
      <c r="BZ33" s="1405"/>
      <c r="CA33" s="1405"/>
      <c r="CB33" s="1405"/>
      <c r="CC33" s="1405"/>
      <c r="CD33" s="1406"/>
      <c r="CE33" s="1431" t="str">
        <f>行政事業レビューシート!AQ85</f>
        <v>-</v>
      </c>
      <c r="CF33" s="1432"/>
      <c r="CG33" s="1432"/>
      <c r="CH33" s="1405" t="s">
        <v>83</v>
      </c>
      <c r="CI33" s="1405"/>
      <c r="CJ33" s="1405"/>
      <c r="CK33" s="1431">
        <f>行政事業レビューシート!AU85</f>
        <v>5</v>
      </c>
      <c r="CL33" s="1432"/>
      <c r="CM33" s="1432"/>
      <c r="CN33" s="1405" t="s">
        <v>84</v>
      </c>
      <c r="CO33" s="1405"/>
      <c r="CP33" s="1448"/>
      <c r="CQ33" s="1419"/>
      <c r="CR33" s="1420"/>
      <c r="CS33" s="1420"/>
      <c r="CT33" s="1420"/>
      <c r="CU33" s="1420"/>
      <c r="CV33" s="1420"/>
      <c r="CW33" s="1420"/>
      <c r="CX33" s="1421"/>
      <c r="CY33" s="1454"/>
      <c r="CZ33" s="1405"/>
      <c r="DA33" s="1405"/>
      <c r="DB33" s="1405"/>
      <c r="DC33" s="1406"/>
      <c r="DD33" s="1454"/>
      <c r="DE33" s="1405"/>
      <c r="DF33" s="1405"/>
      <c r="DG33" s="1405"/>
      <c r="DH33" s="1405"/>
      <c r="DI33" s="1406"/>
      <c r="DJ33" s="1454"/>
      <c r="DK33" s="1405"/>
      <c r="DL33" s="1405"/>
      <c r="DM33" s="1405"/>
      <c r="DN33" s="1405"/>
      <c r="DO33" s="1406"/>
      <c r="DP33" s="1454"/>
      <c r="DQ33" s="1405"/>
      <c r="DR33" s="1405"/>
      <c r="DS33" s="1405"/>
      <c r="DT33" s="1405"/>
      <c r="DU33" s="1406"/>
      <c r="DV33" s="1431" t="str">
        <f>行政事業レビューシート!AQ129</f>
        <v>-</v>
      </c>
      <c r="DW33" s="1432"/>
      <c r="DX33" s="1432"/>
      <c r="DY33" s="1405" t="s">
        <v>83</v>
      </c>
      <c r="DZ33" s="1405"/>
      <c r="EA33" s="1405"/>
      <c r="EB33" s="1431">
        <f>行政事業レビューシート!AU129</f>
        <v>5</v>
      </c>
      <c r="EC33" s="1432"/>
      <c r="ED33" s="1432"/>
      <c r="EE33" s="1405" t="s">
        <v>84</v>
      </c>
      <c r="EF33" s="1405"/>
      <c r="EG33" s="1448"/>
    </row>
    <row r="34" spans="1:137" ht="30" customHeight="1" x14ac:dyDescent="0.15">
      <c r="A34" s="1478"/>
      <c r="B34" s="1479"/>
      <c r="C34" s="1479"/>
      <c r="D34" s="1479"/>
      <c r="E34" s="1479"/>
      <c r="F34" s="1479"/>
      <c r="G34" s="124"/>
      <c r="H34" s="1422" t="s">
        <v>85</v>
      </c>
      <c r="I34" s="1423"/>
      <c r="J34" s="1423"/>
      <c r="K34" s="1423"/>
      <c r="L34" s="1423"/>
      <c r="M34" s="1423"/>
      <c r="N34" s="1423"/>
      <c r="O34" s="1423"/>
      <c r="P34" s="1424"/>
      <c r="Q34" s="1449" t="str">
        <f>行政事業レビューシート!AB42</f>
        <v>件</v>
      </c>
      <c r="R34" s="1449"/>
      <c r="S34" s="1449"/>
      <c r="T34" s="1449"/>
      <c r="U34" s="1449"/>
      <c r="V34" s="1425">
        <f>行政事業レビューシート!AE42</f>
        <v>94383</v>
      </c>
      <c r="W34" s="1425"/>
      <c r="X34" s="1425"/>
      <c r="Y34" s="1425"/>
      <c r="Z34" s="1425"/>
      <c r="AA34" s="1425"/>
      <c r="AB34" s="1425">
        <f>行政事業レビューシート!AI42</f>
        <v>131704</v>
      </c>
      <c r="AC34" s="1425"/>
      <c r="AD34" s="1425"/>
      <c r="AE34" s="1425"/>
      <c r="AF34" s="1425"/>
      <c r="AG34" s="1425"/>
      <c r="AH34" s="1425">
        <f>行政事業レビューシート!AM42</f>
        <v>136237</v>
      </c>
      <c r="AI34" s="1425"/>
      <c r="AJ34" s="1425"/>
      <c r="AK34" s="1425"/>
      <c r="AL34" s="1425"/>
      <c r="AM34" s="1425"/>
      <c r="AN34" s="1425" t="str">
        <f>行政事業レビューシート!AQ42</f>
        <v>-</v>
      </c>
      <c r="AO34" s="1425"/>
      <c r="AP34" s="1425"/>
      <c r="AQ34" s="1425"/>
      <c r="AR34" s="1425"/>
      <c r="AS34" s="1425"/>
      <c r="AT34" s="1425" t="str">
        <f>行政事業レビューシート!AU42</f>
        <v>-</v>
      </c>
      <c r="AU34" s="1425"/>
      <c r="AV34" s="1425"/>
      <c r="AW34" s="1425"/>
      <c r="AX34" s="1425"/>
      <c r="AY34" s="1426"/>
      <c r="AZ34" s="1422" t="s">
        <v>85</v>
      </c>
      <c r="BA34" s="1423"/>
      <c r="BB34" s="1423"/>
      <c r="BC34" s="1423"/>
      <c r="BD34" s="1423"/>
      <c r="BE34" s="1423"/>
      <c r="BF34" s="1423"/>
      <c r="BG34" s="1424"/>
      <c r="BH34" s="1449" t="str">
        <f>行政事業レビューシート!AB86</f>
        <v>％</v>
      </c>
      <c r="BI34" s="1449"/>
      <c r="BJ34" s="1449"/>
      <c r="BK34" s="1449"/>
      <c r="BL34" s="1449"/>
      <c r="BM34" s="1425">
        <f>行政事業レビューシート!AE86</f>
        <v>94</v>
      </c>
      <c r="BN34" s="1425"/>
      <c r="BO34" s="1425"/>
      <c r="BP34" s="1425"/>
      <c r="BQ34" s="1425"/>
      <c r="BR34" s="1425"/>
      <c r="BS34" s="1425">
        <f>行政事業レビューシート!AI86</f>
        <v>96</v>
      </c>
      <c r="BT34" s="1425"/>
      <c r="BU34" s="1425"/>
      <c r="BV34" s="1425"/>
      <c r="BW34" s="1425"/>
      <c r="BX34" s="1425"/>
      <c r="BY34" s="1425">
        <f>行政事業レビューシート!AM86</f>
        <v>94</v>
      </c>
      <c r="BZ34" s="1425"/>
      <c r="CA34" s="1425"/>
      <c r="CB34" s="1425"/>
      <c r="CC34" s="1425"/>
      <c r="CD34" s="1425"/>
      <c r="CE34" s="1425" t="str">
        <f>行政事業レビューシート!AQ86</f>
        <v>-</v>
      </c>
      <c r="CF34" s="1425"/>
      <c r="CG34" s="1425"/>
      <c r="CH34" s="1425"/>
      <c r="CI34" s="1425"/>
      <c r="CJ34" s="1425"/>
      <c r="CK34" s="1425" t="str">
        <f>行政事業レビューシート!AU86</f>
        <v>-</v>
      </c>
      <c r="CL34" s="1425"/>
      <c r="CM34" s="1425"/>
      <c r="CN34" s="1425"/>
      <c r="CO34" s="1425"/>
      <c r="CP34" s="1426"/>
      <c r="CQ34" s="1422" t="s">
        <v>85</v>
      </c>
      <c r="CR34" s="1423"/>
      <c r="CS34" s="1423"/>
      <c r="CT34" s="1423"/>
      <c r="CU34" s="1423"/>
      <c r="CV34" s="1423"/>
      <c r="CW34" s="1423"/>
      <c r="CX34" s="1424"/>
      <c r="CY34" s="1449" t="str">
        <f>行政事業レビューシート!AB130</f>
        <v>％</v>
      </c>
      <c r="CZ34" s="1449"/>
      <c r="DA34" s="1449"/>
      <c r="DB34" s="1449"/>
      <c r="DC34" s="1449"/>
      <c r="DD34" s="1425" t="str">
        <f>行政事業レビューシート!AE130</f>
        <v>-</v>
      </c>
      <c r="DE34" s="1425"/>
      <c r="DF34" s="1425"/>
      <c r="DG34" s="1425"/>
      <c r="DH34" s="1425"/>
      <c r="DI34" s="1425"/>
      <c r="DJ34" s="1425" t="str">
        <f>行政事業レビューシート!AI130</f>
        <v>-</v>
      </c>
      <c r="DK34" s="1425"/>
      <c r="DL34" s="1425"/>
      <c r="DM34" s="1425"/>
      <c r="DN34" s="1425"/>
      <c r="DO34" s="1425"/>
      <c r="DP34" s="1425" t="str">
        <f>行政事業レビューシート!AM130</f>
        <v>-</v>
      </c>
      <c r="DQ34" s="1425"/>
      <c r="DR34" s="1425"/>
      <c r="DS34" s="1425"/>
      <c r="DT34" s="1425"/>
      <c r="DU34" s="1425"/>
      <c r="DV34" s="1425" t="str">
        <f>行政事業レビューシート!AQ130</f>
        <v>-</v>
      </c>
      <c r="DW34" s="1425"/>
      <c r="DX34" s="1425"/>
      <c r="DY34" s="1425"/>
      <c r="DZ34" s="1425"/>
      <c r="EA34" s="1425"/>
      <c r="EB34" s="1425">
        <f>行政事業レビューシート!AU130</f>
        <v>0</v>
      </c>
      <c r="EC34" s="1425"/>
      <c r="ED34" s="1425"/>
      <c r="EE34" s="1425"/>
      <c r="EF34" s="1425"/>
      <c r="EG34" s="1426"/>
    </row>
    <row r="35" spans="1:137" ht="30" customHeight="1" x14ac:dyDescent="0.15">
      <c r="A35" s="1478"/>
      <c r="B35" s="1479"/>
      <c r="C35" s="1479"/>
      <c r="D35" s="1479"/>
      <c r="E35" s="1479"/>
      <c r="F35" s="1479"/>
      <c r="G35" s="124"/>
      <c r="H35" s="1389" t="s">
        <v>88</v>
      </c>
      <c r="I35" s="1390"/>
      <c r="J35" s="1390"/>
      <c r="K35" s="1390"/>
      <c r="L35" s="1390"/>
      <c r="M35" s="1390"/>
      <c r="N35" s="1390"/>
      <c r="O35" s="1390"/>
      <c r="P35" s="1391"/>
      <c r="Q35" s="1449" t="str">
        <f>行政事業レビューシート!AB43</f>
        <v>件</v>
      </c>
      <c r="R35" s="1449"/>
      <c r="S35" s="1449"/>
      <c r="T35" s="1449"/>
      <c r="U35" s="1449"/>
      <c r="V35" s="1425" t="str">
        <f>行政事業レビューシート!AE43</f>
        <v>-</v>
      </c>
      <c r="W35" s="1425"/>
      <c r="X35" s="1425"/>
      <c r="Y35" s="1425"/>
      <c r="Z35" s="1425"/>
      <c r="AA35" s="1425"/>
      <c r="AB35" s="1425" t="str">
        <f>行政事業レビューシート!AI43</f>
        <v>-</v>
      </c>
      <c r="AC35" s="1425"/>
      <c r="AD35" s="1425"/>
      <c r="AE35" s="1425"/>
      <c r="AF35" s="1425"/>
      <c r="AG35" s="1425"/>
      <c r="AH35" s="1425" t="str">
        <f>行政事業レビューシート!AM43</f>
        <v>-</v>
      </c>
      <c r="AI35" s="1425"/>
      <c r="AJ35" s="1425"/>
      <c r="AK35" s="1425"/>
      <c r="AL35" s="1425"/>
      <c r="AM35" s="1425"/>
      <c r="AN35" s="1425" t="str">
        <f>行政事業レビューシート!AQ43</f>
        <v>-</v>
      </c>
      <c r="AO35" s="1425"/>
      <c r="AP35" s="1425"/>
      <c r="AQ35" s="1425"/>
      <c r="AR35" s="1425"/>
      <c r="AS35" s="1425"/>
      <c r="AT35" s="1425">
        <f>行政事業レビューシート!AU43</f>
        <v>150000</v>
      </c>
      <c r="AU35" s="1425"/>
      <c r="AV35" s="1425"/>
      <c r="AW35" s="1425"/>
      <c r="AX35" s="1425"/>
      <c r="AY35" s="1426"/>
      <c r="AZ35" s="1389" t="s">
        <v>88</v>
      </c>
      <c r="BA35" s="1390"/>
      <c r="BB35" s="1390"/>
      <c r="BC35" s="1390"/>
      <c r="BD35" s="1390"/>
      <c r="BE35" s="1390"/>
      <c r="BF35" s="1390"/>
      <c r="BG35" s="1391"/>
      <c r="BH35" s="1449" t="str">
        <f>行政事業レビューシート!AB87</f>
        <v>％</v>
      </c>
      <c r="BI35" s="1449"/>
      <c r="BJ35" s="1449"/>
      <c r="BK35" s="1449"/>
      <c r="BL35" s="1449"/>
      <c r="BM35" s="1425">
        <f>行政事業レビューシート!AE87</f>
        <v>90</v>
      </c>
      <c r="BN35" s="1425"/>
      <c r="BO35" s="1425"/>
      <c r="BP35" s="1425"/>
      <c r="BQ35" s="1425"/>
      <c r="BR35" s="1425"/>
      <c r="BS35" s="1425">
        <f>行政事業レビューシート!AI87</f>
        <v>90</v>
      </c>
      <c r="BT35" s="1425"/>
      <c r="BU35" s="1425"/>
      <c r="BV35" s="1425"/>
      <c r="BW35" s="1425"/>
      <c r="BX35" s="1425"/>
      <c r="BY35" s="1425">
        <f>行政事業レビューシート!AM87</f>
        <v>90</v>
      </c>
      <c r="BZ35" s="1425"/>
      <c r="CA35" s="1425"/>
      <c r="CB35" s="1425"/>
      <c r="CC35" s="1425"/>
      <c r="CD35" s="1425"/>
      <c r="CE35" s="1425" t="str">
        <f>行政事業レビューシート!AQ87</f>
        <v>-</v>
      </c>
      <c r="CF35" s="1425"/>
      <c r="CG35" s="1425"/>
      <c r="CH35" s="1425"/>
      <c r="CI35" s="1425"/>
      <c r="CJ35" s="1425"/>
      <c r="CK35" s="1425">
        <f>行政事業レビューシート!AU87</f>
        <v>90</v>
      </c>
      <c r="CL35" s="1425"/>
      <c r="CM35" s="1425"/>
      <c r="CN35" s="1425"/>
      <c r="CO35" s="1425"/>
      <c r="CP35" s="1426"/>
      <c r="CQ35" s="1389" t="s">
        <v>88</v>
      </c>
      <c r="CR35" s="1390"/>
      <c r="CS35" s="1390"/>
      <c r="CT35" s="1390"/>
      <c r="CU35" s="1390"/>
      <c r="CV35" s="1390"/>
      <c r="CW35" s="1390"/>
      <c r="CX35" s="1391"/>
      <c r="CY35" s="1449" t="str">
        <f>行政事業レビューシート!AB131</f>
        <v>％</v>
      </c>
      <c r="CZ35" s="1449"/>
      <c r="DA35" s="1449"/>
      <c r="DB35" s="1449"/>
      <c r="DC35" s="1449"/>
      <c r="DD35" s="1425" t="str">
        <f>行政事業レビューシート!AE131</f>
        <v>-</v>
      </c>
      <c r="DE35" s="1425"/>
      <c r="DF35" s="1425"/>
      <c r="DG35" s="1425"/>
      <c r="DH35" s="1425"/>
      <c r="DI35" s="1425"/>
      <c r="DJ35" s="1425" t="str">
        <f>行政事業レビューシート!AI131</f>
        <v>-</v>
      </c>
      <c r="DK35" s="1425"/>
      <c r="DL35" s="1425"/>
      <c r="DM35" s="1425"/>
      <c r="DN35" s="1425"/>
      <c r="DO35" s="1425"/>
      <c r="DP35" s="1425" t="str">
        <f>行政事業レビューシート!AM131</f>
        <v>-</v>
      </c>
      <c r="DQ35" s="1425"/>
      <c r="DR35" s="1425"/>
      <c r="DS35" s="1425"/>
      <c r="DT35" s="1425"/>
      <c r="DU35" s="1425"/>
      <c r="DV35" s="1425" t="str">
        <f>行政事業レビューシート!AQ131</f>
        <v>-</v>
      </c>
      <c r="DW35" s="1425"/>
      <c r="DX35" s="1425"/>
      <c r="DY35" s="1425"/>
      <c r="DZ35" s="1425"/>
      <c r="EA35" s="1425"/>
      <c r="EB35" s="1425">
        <f>行政事業レビューシート!AU131</f>
        <v>20</v>
      </c>
      <c r="EC35" s="1425"/>
      <c r="ED35" s="1425"/>
      <c r="EE35" s="1425"/>
      <c r="EF35" s="1425"/>
      <c r="EG35" s="1426"/>
    </row>
    <row r="36" spans="1:137" ht="30" customHeight="1" x14ac:dyDescent="0.15">
      <c r="A36" s="1492"/>
      <c r="B36" s="1493"/>
      <c r="C36" s="1493"/>
      <c r="D36" s="1493"/>
      <c r="E36" s="1493"/>
      <c r="F36" s="1493"/>
      <c r="G36" s="124"/>
      <c r="H36" s="1389" t="s">
        <v>89</v>
      </c>
      <c r="I36" s="1390"/>
      <c r="J36" s="1390"/>
      <c r="K36" s="1390"/>
      <c r="L36" s="1390"/>
      <c r="M36" s="1390"/>
      <c r="N36" s="1390"/>
      <c r="O36" s="1390"/>
      <c r="P36" s="1391"/>
      <c r="Q36" s="1458" t="s">
        <v>90</v>
      </c>
      <c r="R36" s="1459"/>
      <c r="S36" s="1459"/>
      <c r="T36" s="1459"/>
      <c r="U36" s="1460"/>
      <c r="V36" s="1425" t="str">
        <f>行政事業レビューシート!AE44</f>
        <v>-</v>
      </c>
      <c r="W36" s="1425"/>
      <c r="X36" s="1425"/>
      <c r="Y36" s="1425"/>
      <c r="Z36" s="1425"/>
      <c r="AA36" s="1425"/>
      <c r="AB36" s="1425" t="str">
        <f>行政事業レビューシート!AI44</f>
        <v>-</v>
      </c>
      <c r="AC36" s="1425"/>
      <c r="AD36" s="1425"/>
      <c r="AE36" s="1425"/>
      <c r="AF36" s="1425"/>
      <c r="AG36" s="1425"/>
      <c r="AH36" s="1425" t="str">
        <f>行政事業レビューシート!AM44</f>
        <v>-</v>
      </c>
      <c r="AI36" s="1425"/>
      <c r="AJ36" s="1425"/>
      <c r="AK36" s="1425"/>
      <c r="AL36" s="1425"/>
      <c r="AM36" s="1425"/>
      <c r="AN36" s="1425" t="str">
        <f>行政事業レビューシート!AQ44</f>
        <v>-</v>
      </c>
      <c r="AO36" s="1425"/>
      <c r="AP36" s="1425"/>
      <c r="AQ36" s="1425"/>
      <c r="AR36" s="1425"/>
      <c r="AS36" s="1425"/>
      <c r="AT36" s="1425" t="str">
        <f>行政事業レビューシート!AU44</f>
        <v>-</v>
      </c>
      <c r="AU36" s="1425"/>
      <c r="AV36" s="1425"/>
      <c r="AW36" s="1425"/>
      <c r="AX36" s="1425"/>
      <c r="AY36" s="1426"/>
      <c r="AZ36" s="1389" t="s">
        <v>89</v>
      </c>
      <c r="BA36" s="1390"/>
      <c r="BB36" s="1390"/>
      <c r="BC36" s="1390"/>
      <c r="BD36" s="1390"/>
      <c r="BE36" s="1390"/>
      <c r="BF36" s="1390"/>
      <c r="BG36" s="1391"/>
      <c r="BH36" s="1458" t="s">
        <v>90</v>
      </c>
      <c r="BI36" s="1459"/>
      <c r="BJ36" s="1459"/>
      <c r="BK36" s="1459"/>
      <c r="BL36" s="1460"/>
      <c r="BM36" s="1425">
        <f>行政事業レビューシート!AE88</f>
        <v>104.4</v>
      </c>
      <c r="BN36" s="1425"/>
      <c r="BO36" s="1425"/>
      <c r="BP36" s="1425"/>
      <c r="BQ36" s="1425"/>
      <c r="BR36" s="1425"/>
      <c r="BS36" s="1425">
        <f>行政事業レビューシート!AI88</f>
        <v>106.7</v>
      </c>
      <c r="BT36" s="1425"/>
      <c r="BU36" s="1425"/>
      <c r="BV36" s="1425"/>
      <c r="BW36" s="1425"/>
      <c r="BX36" s="1425"/>
      <c r="BY36" s="1425">
        <f>行政事業レビューシート!AM88</f>
        <v>1044</v>
      </c>
      <c r="BZ36" s="1425"/>
      <c r="CA36" s="1425"/>
      <c r="CB36" s="1425"/>
      <c r="CC36" s="1425"/>
      <c r="CD36" s="1425"/>
      <c r="CE36" s="1425" t="str">
        <f>行政事業レビューシート!AQ88</f>
        <v>-</v>
      </c>
      <c r="CF36" s="1425"/>
      <c r="CG36" s="1425"/>
      <c r="CH36" s="1425"/>
      <c r="CI36" s="1425"/>
      <c r="CJ36" s="1425"/>
      <c r="CK36" s="1425" t="str">
        <f>行政事業レビューシート!AU88</f>
        <v>-</v>
      </c>
      <c r="CL36" s="1425"/>
      <c r="CM36" s="1425"/>
      <c r="CN36" s="1425"/>
      <c r="CO36" s="1425"/>
      <c r="CP36" s="1426"/>
      <c r="CQ36" s="1389" t="s">
        <v>89</v>
      </c>
      <c r="CR36" s="1390"/>
      <c r="CS36" s="1390"/>
      <c r="CT36" s="1390"/>
      <c r="CU36" s="1390"/>
      <c r="CV36" s="1390"/>
      <c r="CW36" s="1390"/>
      <c r="CX36" s="1391"/>
      <c r="CY36" s="1458" t="s">
        <v>90</v>
      </c>
      <c r="CZ36" s="1459"/>
      <c r="DA36" s="1459"/>
      <c r="DB36" s="1459"/>
      <c r="DC36" s="1460"/>
      <c r="DD36" s="1425" t="str">
        <f>行政事業レビューシート!AE132</f>
        <v>-</v>
      </c>
      <c r="DE36" s="1425"/>
      <c r="DF36" s="1425"/>
      <c r="DG36" s="1425"/>
      <c r="DH36" s="1425"/>
      <c r="DI36" s="1425"/>
      <c r="DJ36" s="1425" t="str">
        <f>行政事業レビューシート!AI132</f>
        <v>-</v>
      </c>
      <c r="DK36" s="1425"/>
      <c r="DL36" s="1425"/>
      <c r="DM36" s="1425"/>
      <c r="DN36" s="1425"/>
      <c r="DO36" s="1425"/>
      <c r="DP36" s="1425" t="str">
        <f>行政事業レビューシート!AM132</f>
        <v>-</v>
      </c>
      <c r="DQ36" s="1425"/>
      <c r="DR36" s="1425"/>
      <c r="DS36" s="1425"/>
      <c r="DT36" s="1425"/>
      <c r="DU36" s="1425"/>
      <c r="DV36" s="1425" t="str">
        <f>行政事業レビューシート!AQ132</f>
        <v>-</v>
      </c>
      <c r="DW36" s="1425"/>
      <c r="DX36" s="1425"/>
      <c r="DY36" s="1425"/>
      <c r="DZ36" s="1425"/>
      <c r="EA36" s="1425"/>
      <c r="EB36" s="1425" t="str">
        <f>行政事業レビューシート!AU132</f>
        <v>-</v>
      </c>
      <c r="EC36" s="1425"/>
      <c r="ED36" s="1425"/>
      <c r="EE36" s="1425"/>
      <c r="EF36" s="1425"/>
      <c r="EG36" s="1426"/>
    </row>
    <row r="37" spans="1:137" ht="23.25" customHeight="1" x14ac:dyDescent="0.15">
      <c r="A37" s="1486" t="s">
        <v>332</v>
      </c>
      <c r="B37" s="1487"/>
      <c r="C37" s="1487"/>
      <c r="D37" s="1487"/>
      <c r="E37" s="1487"/>
      <c r="F37" s="1487"/>
      <c r="G37" s="128"/>
      <c r="H37" s="1392" t="str">
        <f>行政事業レビューシート!G45</f>
        <v>本活動の目的である経営課題の解決に向けて、よろず支援拠点への相談者が解決すべき経営課題を発見・認識する必要があることから「課題発見件数」を初期アウトカム（成果目標）として設定している。経営課題を発見・認識した上で、その解決を図るというプロセスを経て、地域経済の活性化に繋げるためには、相当数の課題を特定し、解決に向けて支援していく必要があることから、150,000件の経営課題の発見・認識を目標とする。なお、よろず支援拠点の相談記録をシステム上で管理していることから、本システム内の指標を根拠データとして取り扱うこととする。</v>
      </c>
      <c r="I37" s="1393"/>
      <c r="J37" s="1393"/>
      <c r="K37" s="1393"/>
      <c r="L37" s="1393"/>
      <c r="M37" s="1393"/>
      <c r="N37" s="1393"/>
      <c r="O37" s="1393"/>
      <c r="P37" s="1393"/>
      <c r="Q37" s="1393"/>
      <c r="R37" s="1393"/>
      <c r="S37" s="1393"/>
      <c r="T37" s="1393"/>
      <c r="U37" s="1393"/>
      <c r="V37" s="1393"/>
      <c r="W37" s="1393"/>
      <c r="X37" s="1393"/>
      <c r="Y37" s="1393"/>
      <c r="Z37" s="1393"/>
      <c r="AA37" s="1393"/>
      <c r="AB37" s="1393"/>
      <c r="AC37" s="1393"/>
      <c r="AD37" s="1393"/>
      <c r="AE37" s="1393"/>
      <c r="AF37" s="1393"/>
      <c r="AG37" s="1393"/>
      <c r="AH37" s="1393"/>
      <c r="AI37" s="1393"/>
      <c r="AJ37" s="1393"/>
      <c r="AK37" s="1393"/>
      <c r="AL37" s="1393"/>
      <c r="AM37" s="1393"/>
      <c r="AN37" s="1393"/>
      <c r="AO37" s="1393"/>
      <c r="AP37" s="1393"/>
      <c r="AQ37" s="1393"/>
      <c r="AR37" s="1393"/>
      <c r="AS37" s="1393"/>
      <c r="AT37" s="1393"/>
      <c r="AU37" s="1393"/>
      <c r="AV37" s="1393"/>
      <c r="AW37" s="1393"/>
      <c r="AX37" s="1393"/>
      <c r="AY37" s="1394"/>
      <c r="AZ37" s="1392" t="str">
        <f>行政事業レビューシート!G89</f>
        <v>本活動の目的であるよろず支援拠点や商工会・商工会議所等では解決困難な経営課題の解決に向けて、専門家の派遣を受けた相談者が解決すべき困難な経営課題への対策を発見・認識する必要があることから「経営課題の解決を立てられた割合」を初期アウトカム（成果目標）として設定している。解決困難な経営課題の解決の対策を立てた上で、その解決を図るというプロセスを経て、地域経済の活性化に繋げるためには、相当数の対策を立て、解決に向けて支援していく必要があることから、経営課題の解決が立てられた件数の割合90％を目標とする。なお、中小企業・小規模事業者ワンストップ総合支援事業 満足度調査報告書（専門家派遣事業）における指標を根拠データとして取り扱うこととする。</v>
      </c>
      <c r="BA37" s="1393"/>
      <c r="BB37" s="1393"/>
      <c r="BC37" s="1393"/>
      <c r="BD37" s="1393"/>
      <c r="BE37" s="1393"/>
      <c r="BF37" s="1393"/>
      <c r="BG37" s="1393"/>
      <c r="BH37" s="1393"/>
      <c r="BI37" s="1393"/>
      <c r="BJ37" s="1393"/>
      <c r="BK37" s="1393"/>
      <c r="BL37" s="1393"/>
      <c r="BM37" s="1393"/>
      <c r="BN37" s="1393"/>
      <c r="BO37" s="1393"/>
      <c r="BP37" s="1393"/>
      <c r="BQ37" s="1393"/>
      <c r="BR37" s="1393"/>
      <c r="BS37" s="1393"/>
      <c r="BT37" s="1393"/>
      <c r="BU37" s="1393"/>
      <c r="BV37" s="1393"/>
      <c r="BW37" s="1393"/>
      <c r="BX37" s="1393"/>
      <c r="BY37" s="1393"/>
      <c r="BZ37" s="1393"/>
      <c r="CA37" s="1393"/>
      <c r="CB37" s="1393"/>
      <c r="CC37" s="1393"/>
      <c r="CD37" s="1393"/>
      <c r="CE37" s="1393"/>
      <c r="CF37" s="1393"/>
      <c r="CG37" s="1393"/>
      <c r="CH37" s="1393"/>
      <c r="CI37" s="1393"/>
      <c r="CJ37" s="1393"/>
      <c r="CK37" s="1393"/>
      <c r="CL37" s="1393"/>
      <c r="CM37" s="1393"/>
      <c r="CN37" s="1393"/>
      <c r="CO37" s="1393"/>
      <c r="CP37" s="1394"/>
      <c r="CQ37" s="1392" t="str">
        <f>行政事業レビューシート!G133</f>
        <v>本活動が中小企業･小規模事業者が時間・場所を問わず個社に適した支援策・支援者等をオンラインで見つけることができるサービスの創出を目指しており、オンラインサービスにおけるシステムのUI/UXも重要であるため、サービスに対するユーザーの満足度を初期アウトカムとして設定する。その上でサービス満足度の基準としては、「令和３年度認定経営革新等支援機関に関するアンケート調査報告書」のうち、「認定支援機関検索システムに対する満足度」の回答を参考にし、20％以上を目標とする。</v>
      </c>
      <c r="CR37" s="1393"/>
      <c r="CS37" s="1393"/>
      <c r="CT37" s="1393"/>
      <c r="CU37" s="1393"/>
      <c r="CV37" s="1393"/>
      <c r="CW37" s="1393"/>
      <c r="CX37" s="1393"/>
      <c r="CY37" s="1393"/>
      <c r="CZ37" s="1393"/>
      <c r="DA37" s="1393"/>
      <c r="DB37" s="1393"/>
      <c r="DC37" s="1393"/>
      <c r="DD37" s="1393"/>
      <c r="DE37" s="1393"/>
      <c r="DF37" s="1393"/>
      <c r="DG37" s="1393"/>
      <c r="DH37" s="1393"/>
      <c r="DI37" s="1393"/>
      <c r="DJ37" s="1393"/>
      <c r="DK37" s="1393"/>
      <c r="DL37" s="1393"/>
      <c r="DM37" s="1393"/>
      <c r="DN37" s="1393"/>
      <c r="DO37" s="1393"/>
      <c r="DP37" s="1393"/>
      <c r="DQ37" s="1393"/>
      <c r="DR37" s="1393"/>
      <c r="DS37" s="1393"/>
      <c r="DT37" s="1393"/>
      <c r="DU37" s="1393"/>
      <c r="DV37" s="1393"/>
      <c r="DW37" s="1393"/>
      <c r="DX37" s="1393"/>
      <c r="DY37" s="1393"/>
      <c r="DZ37" s="1393"/>
      <c r="EA37" s="1393"/>
      <c r="EB37" s="1393"/>
      <c r="EC37" s="1393"/>
      <c r="ED37" s="1393"/>
      <c r="EE37" s="1393"/>
      <c r="EF37" s="1393"/>
      <c r="EG37" s="1394"/>
    </row>
    <row r="38" spans="1:137" ht="9.75" customHeight="1" x14ac:dyDescent="0.15">
      <c r="A38" s="1494"/>
      <c r="B38" s="1495"/>
      <c r="C38" s="1495"/>
      <c r="D38" s="1495"/>
      <c r="E38" s="1495"/>
      <c r="F38" s="1495"/>
      <c r="G38" s="128"/>
      <c r="H38" s="1395"/>
      <c r="I38" s="1396"/>
      <c r="J38" s="1396"/>
      <c r="K38" s="1396"/>
      <c r="L38" s="1396"/>
      <c r="M38" s="1396"/>
      <c r="N38" s="1396"/>
      <c r="O38" s="1396"/>
      <c r="P38" s="1396"/>
      <c r="Q38" s="1396"/>
      <c r="R38" s="1396"/>
      <c r="S38" s="1396"/>
      <c r="T38" s="1396"/>
      <c r="U38" s="1396"/>
      <c r="V38" s="1396"/>
      <c r="W38" s="1396"/>
      <c r="X38" s="1396"/>
      <c r="Y38" s="1396"/>
      <c r="Z38" s="1396"/>
      <c r="AA38" s="1396"/>
      <c r="AB38" s="1396"/>
      <c r="AC38" s="1396"/>
      <c r="AD38" s="1396"/>
      <c r="AE38" s="1396"/>
      <c r="AF38" s="1396"/>
      <c r="AG38" s="1396"/>
      <c r="AH38" s="1396"/>
      <c r="AI38" s="1396"/>
      <c r="AJ38" s="1396"/>
      <c r="AK38" s="1396"/>
      <c r="AL38" s="1396"/>
      <c r="AM38" s="1396"/>
      <c r="AN38" s="1396"/>
      <c r="AO38" s="1396"/>
      <c r="AP38" s="1396"/>
      <c r="AQ38" s="1396"/>
      <c r="AR38" s="1396"/>
      <c r="AS38" s="1396"/>
      <c r="AT38" s="1396"/>
      <c r="AU38" s="1396"/>
      <c r="AV38" s="1396"/>
      <c r="AW38" s="1396"/>
      <c r="AX38" s="1396"/>
      <c r="AY38" s="1397"/>
      <c r="AZ38" s="1395"/>
      <c r="BA38" s="1396"/>
      <c r="BB38" s="1396"/>
      <c r="BC38" s="1396"/>
      <c r="BD38" s="1396"/>
      <c r="BE38" s="1396"/>
      <c r="BF38" s="1396"/>
      <c r="BG38" s="1396"/>
      <c r="BH38" s="1396"/>
      <c r="BI38" s="1396"/>
      <c r="BJ38" s="1396"/>
      <c r="BK38" s="1396"/>
      <c r="BL38" s="1396"/>
      <c r="BM38" s="1396"/>
      <c r="BN38" s="1396"/>
      <c r="BO38" s="1396"/>
      <c r="BP38" s="1396"/>
      <c r="BQ38" s="1396"/>
      <c r="BR38" s="1396"/>
      <c r="BS38" s="1396"/>
      <c r="BT38" s="1396"/>
      <c r="BU38" s="1396"/>
      <c r="BV38" s="1396"/>
      <c r="BW38" s="1396"/>
      <c r="BX38" s="1396"/>
      <c r="BY38" s="1396"/>
      <c r="BZ38" s="1396"/>
      <c r="CA38" s="1396"/>
      <c r="CB38" s="1396"/>
      <c r="CC38" s="1396"/>
      <c r="CD38" s="1396"/>
      <c r="CE38" s="1396"/>
      <c r="CF38" s="1396"/>
      <c r="CG38" s="1396"/>
      <c r="CH38" s="1396"/>
      <c r="CI38" s="1396"/>
      <c r="CJ38" s="1396"/>
      <c r="CK38" s="1396"/>
      <c r="CL38" s="1396"/>
      <c r="CM38" s="1396"/>
      <c r="CN38" s="1396"/>
      <c r="CO38" s="1396"/>
      <c r="CP38" s="1397"/>
      <c r="CQ38" s="1395"/>
      <c r="CR38" s="1396"/>
      <c r="CS38" s="1396"/>
      <c r="CT38" s="1396"/>
      <c r="CU38" s="1396"/>
      <c r="CV38" s="1396"/>
      <c r="CW38" s="1396"/>
      <c r="CX38" s="1396"/>
      <c r="CY38" s="1396"/>
      <c r="CZ38" s="1396"/>
      <c r="DA38" s="1396"/>
      <c r="DB38" s="1396"/>
      <c r="DC38" s="1396"/>
      <c r="DD38" s="1396"/>
      <c r="DE38" s="1396"/>
      <c r="DF38" s="1396"/>
      <c r="DG38" s="1396"/>
      <c r="DH38" s="1396"/>
      <c r="DI38" s="1396"/>
      <c r="DJ38" s="1396"/>
      <c r="DK38" s="1396"/>
      <c r="DL38" s="1396"/>
      <c r="DM38" s="1396"/>
      <c r="DN38" s="1396"/>
      <c r="DO38" s="1396"/>
      <c r="DP38" s="1396"/>
      <c r="DQ38" s="1396"/>
      <c r="DR38" s="1396"/>
      <c r="DS38" s="1396"/>
      <c r="DT38" s="1396"/>
      <c r="DU38" s="1396"/>
      <c r="DV38" s="1396"/>
      <c r="DW38" s="1396"/>
      <c r="DX38" s="1396"/>
      <c r="DY38" s="1396"/>
      <c r="DZ38" s="1396"/>
      <c r="EA38" s="1396"/>
      <c r="EB38" s="1396"/>
      <c r="EC38" s="1396"/>
      <c r="ED38" s="1396"/>
      <c r="EE38" s="1396"/>
      <c r="EF38" s="1396"/>
      <c r="EG38" s="1397"/>
    </row>
    <row r="39" spans="1:137" ht="47.25" customHeight="1" x14ac:dyDescent="0.15">
      <c r="A39" s="92"/>
      <c r="B39" s="91"/>
      <c r="C39" s="91"/>
      <c r="D39" s="91"/>
      <c r="E39" s="91"/>
      <c r="F39" s="91"/>
      <c r="G39" s="127"/>
      <c r="H39" s="131"/>
      <c r="I39" s="90"/>
      <c r="J39" s="90"/>
      <c r="K39" s="90"/>
      <c r="L39" s="90"/>
      <c r="M39" s="90"/>
      <c r="N39" s="90"/>
      <c r="O39" s="90"/>
      <c r="P39" s="90"/>
      <c r="Q39" s="90"/>
      <c r="R39" s="90"/>
      <c r="S39" s="90"/>
      <c r="T39" s="90"/>
      <c r="U39" s="90"/>
      <c r="V39" s="90"/>
      <c r="W39" s="90"/>
      <c r="X39" s="90"/>
      <c r="Y39" s="90"/>
      <c r="Z39" s="90"/>
      <c r="AA39" s="90"/>
      <c r="AB39" s="90"/>
      <c r="AC39" s="90"/>
      <c r="AD39" s="90"/>
      <c r="AE39" s="90"/>
      <c r="AF39" s="90"/>
      <c r="AG39" s="90"/>
      <c r="AH39" s="90"/>
      <c r="AI39" s="90"/>
      <c r="AJ39" s="90"/>
      <c r="AK39" s="90"/>
      <c r="AL39" s="90"/>
      <c r="AM39" s="90"/>
      <c r="AN39" s="90"/>
      <c r="AO39" s="90"/>
      <c r="AP39" s="90"/>
      <c r="AQ39" s="90"/>
      <c r="AR39" s="90"/>
      <c r="AS39" s="90"/>
      <c r="AT39" s="90"/>
      <c r="AU39" s="90"/>
      <c r="AV39" s="90"/>
      <c r="AW39" s="90"/>
      <c r="AX39" s="90"/>
      <c r="AY39" s="132"/>
      <c r="AZ39" s="1455"/>
      <c r="BA39" s="1456"/>
      <c r="BB39" s="1456"/>
      <c r="BC39" s="1456"/>
      <c r="BD39" s="1456"/>
      <c r="BE39" s="1456"/>
      <c r="BF39" s="1456"/>
      <c r="BG39" s="1456"/>
      <c r="BH39" s="1456"/>
      <c r="BI39" s="1456"/>
      <c r="BJ39" s="1456"/>
      <c r="BK39" s="1456"/>
      <c r="BL39" s="1456"/>
      <c r="BM39" s="1456"/>
      <c r="BN39" s="1456"/>
      <c r="BO39" s="1456"/>
      <c r="BP39" s="1456"/>
      <c r="BQ39" s="1456"/>
      <c r="BR39" s="1456"/>
      <c r="BS39" s="1456"/>
      <c r="BT39" s="1456"/>
      <c r="BU39" s="1456"/>
      <c r="BV39" s="1456"/>
      <c r="BW39" s="1456"/>
      <c r="BX39" s="1456"/>
      <c r="BY39" s="1456"/>
      <c r="BZ39" s="1456"/>
      <c r="CA39" s="1456"/>
      <c r="CB39" s="1456"/>
      <c r="CC39" s="1456"/>
      <c r="CD39" s="1456"/>
      <c r="CE39" s="1456"/>
      <c r="CF39" s="1456"/>
      <c r="CG39" s="1456"/>
      <c r="CH39" s="1456"/>
      <c r="CI39" s="1456"/>
      <c r="CJ39" s="1456"/>
      <c r="CK39" s="1456"/>
      <c r="CL39" s="1456"/>
      <c r="CM39" s="1456"/>
      <c r="CN39" s="1456"/>
      <c r="CO39" s="1456"/>
      <c r="CP39" s="1457"/>
      <c r="CQ39" s="1455"/>
      <c r="CR39" s="1456"/>
      <c r="CS39" s="1456"/>
      <c r="CT39" s="1456"/>
      <c r="CU39" s="1456"/>
      <c r="CV39" s="1456"/>
      <c r="CW39" s="1456"/>
      <c r="CX39" s="1456"/>
      <c r="CY39" s="1456"/>
      <c r="CZ39" s="1456"/>
      <c r="DA39" s="1456"/>
      <c r="DB39" s="1456"/>
      <c r="DC39" s="1456"/>
      <c r="DD39" s="1456"/>
      <c r="DE39" s="1456"/>
      <c r="DF39" s="1456"/>
      <c r="DG39" s="1456"/>
      <c r="DH39" s="1456"/>
      <c r="DI39" s="1456"/>
      <c r="DJ39" s="1456"/>
      <c r="DK39" s="1456"/>
      <c r="DL39" s="1456"/>
      <c r="DM39" s="1456"/>
      <c r="DN39" s="1456"/>
      <c r="DO39" s="1456"/>
      <c r="DP39" s="1456"/>
      <c r="DQ39" s="1456"/>
      <c r="DR39" s="1456"/>
      <c r="DS39" s="1456"/>
      <c r="DT39" s="1456"/>
      <c r="DU39" s="1456"/>
      <c r="DV39" s="1456"/>
      <c r="DW39" s="1456"/>
      <c r="DX39" s="1456"/>
      <c r="DY39" s="1456"/>
      <c r="DZ39" s="1456"/>
      <c r="EA39" s="1456"/>
      <c r="EB39" s="1456"/>
      <c r="EC39" s="1456"/>
      <c r="ED39" s="1456"/>
      <c r="EE39" s="1456"/>
      <c r="EF39" s="1456"/>
      <c r="EG39" s="1457"/>
    </row>
    <row r="40" spans="1:137" ht="30" customHeight="1" x14ac:dyDescent="0.15">
      <c r="A40" s="1490" t="s">
        <v>333</v>
      </c>
      <c r="B40" s="1491"/>
      <c r="C40" s="1491"/>
      <c r="D40" s="1491"/>
      <c r="E40" s="1491"/>
      <c r="F40" s="1491"/>
      <c r="G40" s="124"/>
      <c r="H40" s="1401" t="s">
        <v>79</v>
      </c>
      <c r="I40" s="1402"/>
      <c r="J40" s="1402"/>
      <c r="K40" s="1402"/>
      <c r="L40" s="1402"/>
      <c r="M40" s="1402"/>
      <c r="N40" s="1402"/>
      <c r="O40" s="1402"/>
      <c r="P40" s="1402"/>
      <c r="Q40" s="1402"/>
      <c r="R40" s="1402"/>
      <c r="S40" s="1402"/>
      <c r="T40" s="1402"/>
      <c r="U40" s="1402"/>
      <c r="V40" s="1402"/>
      <c r="W40" s="1402"/>
      <c r="X40" s="1402"/>
      <c r="Y40" s="1402"/>
      <c r="Z40" s="1402"/>
      <c r="AA40" s="1402"/>
      <c r="AB40" s="1402"/>
      <c r="AC40" s="1403"/>
      <c r="AD40" s="1427" t="s">
        <v>80</v>
      </c>
      <c r="AE40" s="1402"/>
      <c r="AF40" s="1402"/>
      <c r="AG40" s="1402"/>
      <c r="AH40" s="1402"/>
      <c r="AI40" s="1402"/>
      <c r="AJ40" s="1402"/>
      <c r="AK40" s="1402"/>
      <c r="AL40" s="1402"/>
      <c r="AM40" s="1402"/>
      <c r="AN40" s="1402"/>
      <c r="AO40" s="1402"/>
      <c r="AP40" s="1402"/>
      <c r="AQ40" s="1402"/>
      <c r="AR40" s="1402"/>
      <c r="AS40" s="1402"/>
      <c r="AT40" s="1402"/>
      <c r="AU40" s="1402"/>
      <c r="AV40" s="1402"/>
      <c r="AW40" s="1402"/>
      <c r="AX40" s="1402"/>
      <c r="AY40" s="1428"/>
      <c r="AZ40" s="1401" t="s">
        <v>79</v>
      </c>
      <c r="BA40" s="1402"/>
      <c r="BB40" s="1402"/>
      <c r="BC40" s="1402"/>
      <c r="BD40" s="1402"/>
      <c r="BE40" s="1402"/>
      <c r="BF40" s="1402"/>
      <c r="BG40" s="1402"/>
      <c r="BH40" s="1402"/>
      <c r="BI40" s="1402"/>
      <c r="BJ40" s="1402"/>
      <c r="BK40" s="1402"/>
      <c r="BL40" s="1402"/>
      <c r="BM40" s="1402"/>
      <c r="BN40" s="1402"/>
      <c r="BO40" s="1402"/>
      <c r="BP40" s="1402"/>
      <c r="BQ40" s="1402"/>
      <c r="BR40" s="1402"/>
      <c r="BS40" s="1402"/>
      <c r="BT40" s="1403"/>
      <c r="BU40" s="1427" t="s">
        <v>80</v>
      </c>
      <c r="BV40" s="1402"/>
      <c r="BW40" s="1402"/>
      <c r="BX40" s="1402"/>
      <c r="BY40" s="1402"/>
      <c r="BZ40" s="1402"/>
      <c r="CA40" s="1402"/>
      <c r="CB40" s="1402"/>
      <c r="CC40" s="1402"/>
      <c r="CD40" s="1402"/>
      <c r="CE40" s="1402"/>
      <c r="CF40" s="1402"/>
      <c r="CG40" s="1402"/>
      <c r="CH40" s="1402"/>
      <c r="CI40" s="1402"/>
      <c r="CJ40" s="1402"/>
      <c r="CK40" s="1402"/>
      <c r="CL40" s="1402"/>
      <c r="CM40" s="1402"/>
      <c r="CN40" s="1402"/>
      <c r="CO40" s="1402"/>
      <c r="CP40" s="1428"/>
      <c r="CQ40" s="1401" t="s">
        <v>79</v>
      </c>
      <c r="CR40" s="1402"/>
      <c r="CS40" s="1402"/>
      <c r="CT40" s="1402"/>
      <c r="CU40" s="1402"/>
      <c r="CV40" s="1402"/>
      <c r="CW40" s="1402"/>
      <c r="CX40" s="1402"/>
      <c r="CY40" s="1402"/>
      <c r="CZ40" s="1402"/>
      <c r="DA40" s="1402"/>
      <c r="DB40" s="1402"/>
      <c r="DC40" s="1402"/>
      <c r="DD40" s="1402"/>
      <c r="DE40" s="1402"/>
      <c r="DF40" s="1402"/>
      <c r="DG40" s="1402"/>
      <c r="DH40" s="1402"/>
      <c r="DI40" s="1402"/>
      <c r="DJ40" s="1402"/>
      <c r="DK40" s="1403"/>
      <c r="DL40" s="1427" t="s">
        <v>80</v>
      </c>
      <c r="DM40" s="1402"/>
      <c r="DN40" s="1402"/>
      <c r="DO40" s="1402"/>
      <c r="DP40" s="1402"/>
      <c r="DQ40" s="1402"/>
      <c r="DR40" s="1402"/>
      <c r="DS40" s="1402"/>
      <c r="DT40" s="1402"/>
      <c r="DU40" s="1402"/>
      <c r="DV40" s="1402"/>
      <c r="DW40" s="1402"/>
      <c r="DX40" s="1402"/>
      <c r="DY40" s="1402"/>
      <c r="DZ40" s="1402"/>
      <c r="EA40" s="1402"/>
      <c r="EB40" s="1402"/>
      <c r="EC40" s="1402"/>
      <c r="ED40" s="1402"/>
      <c r="EE40" s="1402"/>
      <c r="EF40" s="1402"/>
      <c r="EG40" s="1428"/>
    </row>
    <row r="41" spans="1:137" ht="30" customHeight="1" x14ac:dyDescent="0.15">
      <c r="A41" s="1478"/>
      <c r="B41" s="1479"/>
      <c r="C41" s="1479"/>
      <c r="D41" s="1479"/>
      <c r="E41" s="1479"/>
      <c r="F41" s="1479"/>
      <c r="G41" s="124"/>
      <c r="H41" s="1404"/>
      <c r="I41" s="1405"/>
      <c r="J41" s="1405"/>
      <c r="K41" s="1405"/>
      <c r="L41" s="1405"/>
      <c r="M41" s="1405"/>
      <c r="N41" s="1405"/>
      <c r="O41" s="1405"/>
      <c r="P41" s="1405"/>
      <c r="Q41" s="1405"/>
      <c r="R41" s="1405"/>
      <c r="S41" s="1405"/>
      <c r="T41" s="1405"/>
      <c r="U41" s="1405"/>
      <c r="V41" s="1405"/>
      <c r="W41" s="1405"/>
      <c r="X41" s="1405"/>
      <c r="Y41" s="1405"/>
      <c r="Z41" s="1405"/>
      <c r="AA41" s="1405"/>
      <c r="AB41" s="1405"/>
      <c r="AC41" s="1406"/>
      <c r="AD41" s="1427"/>
      <c r="AE41" s="1402"/>
      <c r="AF41" s="1402"/>
      <c r="AG41" s="1402"/>
      <c r="AH41" s="1402"/>
      <c r="AI41" s="1402"/>
      <c r="AJ41" s="1402"/>
      <c r="AK41" s="1402"/>
      <c r="AL41" s="1402"/>
      <c r="AM41" s="1402"/>
      <c r="AN41" s="1402"/>
      <c r="AO41" s="1402"/>
      <c r="AP41" s="1402"/>
      <c r="AQ41" s="1402"/>
      <c r="AR41" s="1402"/>
      <c r="AS41" s="1402"/>
      <c r="AT41" s="1402"/>
      <c r="AU41" s="1402"/>
      <c r="AV41" s="1402"/>
      <c r="AW41" s="1402"/>
      <c r="AX41" s="1402"/>
      <c r="AY41" s="1428"/>
      <c r="AZ41" s="1401"/>
      <c r="BA41" s="1402"/>
      <c r="BB41" s="1402"/>
      <c r="BC41" s="1402"/>
      <c r="BD41" s="1402"/>
      <c r="BE41" s="1402"/>
      <c r="BF41" s="1402"/>
      <c r="BG41" s="1402"/>
      <c r="BH41" s="1402"/>
      <c r="BI41" s="1402"/>
      <c r="BJ41" s="1402"/>
      <c r="BK41" s="1402"/>
      <c r="BL41" s="1402"/>
      <c r="BM41" s="1402"/>
      <c r="BN41" s="1402"/>
      <c r="BO41" s="1402"/>
      <c r="BP41" s="1402"/>
      <c r="BQ41" s="1402"/>
      <c r="BR41" s="1402"/>
      <c r="BS41" s="1402"/>
      <c r="BT41" s="1403"/>
      <c r="BU41" s="1427"/>
      <c r="BV41" s="1402"/>
      <c r="BW41" s="1402"/>
      <c r="BX41" s="1402"/>
      <c r="BY41" s="1402"/>
      <c r="BZ41" s="1402"/>
      <c r="CA41" s="1402"/>
      <c r="CB41" s="1402"/>
      <c r="CC41" s="1402"/>
      <c r="CD41" s="1402"/>
      <c r="CE41" s="1402"/>
      <c r="CF41" s="1402"/>
      <c r="CG41" s="1402"/>
      <c r="CH41" s="1402"/>
      <c r="CI41" s="1402"/>
      <c r="CJ41" s="1402"/>
      <c r="CK41" s="1402"/>
      <c r="CL41" s="1402"/>
      <c r="CM41" s="1402"/>
      <c r="CN41" s="1402"/>
      <c r="CO41" s="1402"/>
      <c r="CP41" s="1428"/>
      <c r="CQ41" s="1401"/>
      <c r="CR41" s="1402"/>
      <c r="CS41" s="1402"/>
      <c r="CT41" s="1402"/>
      <c r="CU41" s="1402"/>
      <c r="CV41" s="1402"/>
      <c r="CW41" s="1402"/>
      <c r="CX41" s="1402"/>
      <c r="CY41" s="1402"/>
      <c r="CZ41" s="1402"/>
      <c r="DA41" s="1402"/>
      <c r="DB41" s="1402"/>
      <c r="DC41" s="1402"/>
      <c r="DD41" s="1402"/>
      <c r="DE41" s="1402"/>
      <c r="DF41" s="1402"/>
      <c r="DG41" s="1402"/>
      <c r="DH41" s="1402"/>
      <c r="DI41" s="1402"/>
      <c r="DJ41" s="1402"/>
      <c r="DK41" s="1403"/>
      <c r="DL41" s="1427"/>
      <c r="DM41" s="1402"/>
      <c r="DN41" s="1402"/>
      <c r="DO41" s="1402"/>
      <c r="DP41" s="1402"/>
      <c r="DQ41" s="1402"/>
      <c r="DR41" s="1402"/>
      <c r="DS41" s="1402"/>
      <c r="DT41" s="1402"/>
      <c r="DU41" s="1402"/>
      <c r="DV41" s="1402"/>
      <c r="DW41" s="1402"/>
      <c r="DX41" s="1402"/>
      <c r="DY41" s="1402"/>
      <c r="DZ41" s="1402"/>
      <c r="EA41" s="1402"/>
      <c r="EB41" s="1402"/>
      <c r="EC41" s="1402"/>
      <c r="ED41" s="1402"/>
      <c r="EE41" s="1402"/>
      <c r="EF41" s="1402"/>
      <c r="EG41" s="1428"/>
    </row>
    <row r="42" spans="1:137" ht="30" customHeight="1" x14ac:dyDescent="0.15">
      <c r="A42" s="1478"/>
      <c r="B42" s="1479"/>
      <c r="C42" s="1479"/>
      <c r="D42" s="1479"/>
      <c r="E42" s="1479"/>
      <c r="F42" s="1479"/>
      <c r="G42" s="124"/>
      <c r="H42" s="1407" t="str">
        <f>行政事業レビューシート!G50</f>
        <v>よろず支援拠点への相談者が経営課題を解決した件数40,000件を目指す。</v>
      </c>
      <c r="I42" s="1408"/>
      <c r="J42" s="1408"/>
      <c r="K42" s="1408"/>
      <c r="L42" s="1408"/>
      <c r="M42" s="1408"/>
      <c r="N42" s="1408"/>
      <c r="O42" s="1408"/>
      <c r="P42" s="1408"/>
      <c r="Q42" s="1408"/>
      <c r="R42" s="1408"/>
      <c r="S42" s="1408"/>
      <c r="T42" s="1408"/>
      <c r="U42" s="1408"/>
      <c r="V42" s="1408"/>
      <c r="W42" s="1408"/>
      <c r="X42" s="1408"/>
      <c r="Y42" s="1408"/>
      <c r="Z42" s="1408"/>
      <c r="AA42" s="1408"/>
      <c r="AB42" s="1408"/>
      <c r="AC42" s="1409"/>
      <c r="AD42" s="1429" t="str">
        <f>行政事業レビューシート!P50</f>
        <v>よろず支援拠点への相談者が経営課題を解決した件数(課題解決件数)</v>
      </c>
      <c r="AE42" s="1429"/>
      <c r="AF42" s="1429"/>
      <c r="AG42" s="1429"/>
      <c r="AH42" s="1429"/>
      <c r="AI42" s="1429"/>
      <c r="AJ42" s="1429"/>
      <c r="AK42" s="1429"/>
      <c r="AL42" s="1429"/>
      <c r="AM42" s="1429"/>
      <c r="AN42" s="1429"/>
      <c r="AO42" s="1429"/>
      <c r="AP42" s="1429"/>
      <c r="AQ42" s="1429"/>
      <c r="AR42" s="1429"/>
      <c r="AS42" s="1429"/>
      <c r="AT42" s="1429"/>
      <c r="AU42" s="1429"/>
      <c r="AV42" s="1429"/>
      <c r="AW42" s="1429"/>
      <c r="AX42" s="1429"/>
      <c r="AY42" s="1430"/>
      <c r="AZ42" s="1450" t="str">
        <f>行政事業レビューシート!G94</f>
        <v xml:space="preserve">課題解決の対策を立てられた相談者のうち、実行し成果・効果を得た割合80％を目指す。 </v>
      </c>
      <c r="BA42" s="1429"/>
      <c r="BB42" s="1429"/>
      <c r="BC42" s="1429"/>
      <c r="BD42" s="1429"/>
      <c r="BE42" s="1429"/>
      <c r="BF42" s="1429"/>
      <c r="BG42" s="1429"/>
      <c r="BH42" s="1429"/>
      <c r="BI42" s="1429"/>
      <c r="BJ42" s="1429"/>
      <c r="BK42" s="1429"/>
      <c r="BL42" s="1429"/>
      <c r="BM42" s="1429"/>
      <c r="BN42" s="1429"/>
      <c r="BO42" s="1429"/>
      <c r="BP42" s="1429"/>
      <c r="BQ42" s="1429"/>
      <c r="BR42" s="1429"/>
      <c r="BS42" s="1429"/>
      <c r="BT42" s="1429"/>
      <c r="BU42" s="1429" t="str">
        <f>行政事業レビューシート!P94</f>
        <v>課題解決の対策を立てられた相談者のうち、実行し成果・効果を得た割合</v>
      </c>
      <c r="BV42" s="1429"/>
      <c r="BW42" s="1429"/>
      <c r="BX42" s="1429"/>
      <c r="BY42" s="1429"/>
      <c r="BZ42" s="1429"/>
      <c r="CA42" s="1429"/>
      <c r="CB42" s="1429"/>
      <c r="CC42" s="1429"/>
      <c r="CD42" s="1429"/>
      <c r="CE42" s="1429"/>
      <c r="CF42" s="1429"/>
      <c r="CG42" s="1429"/>
      <c r="CH42" s="1429"/>
      <c r="CI42" s="1429"/>
      <c r="CJ42" s="1429"/>
      <c r="CK42" s="1429"/>
      <c r="CL42" s="1429"/>
      <c r="CM42" s="1429"/>
      <c r="CN42" s="1429"/>
      <c r="CO42" s="1429"/>
      <c r="CP42" s="1430"/>
      <c r="CQ42" s="1450" t="str">
        <f>行政事業レビューシート!G138</f>
        <v>オンラインで個社に適した支援策・支援者等が見つかる仕組み等を活用した事業者のうち、個社に適した支援策・支援者等が見つかった割合が10％以上になることを目指します。</v>
      </c>
      <c r="CR42" s="1429"/>
      <c r="CS42" s="1429"/>
      <c r="CT42" s="1429"/>
      <c r="CU42" s="1429"/>
      <c r="CV42" s="1429"/>
      <c r="CW42" s="1429"/>
      <c r="CX42" s="1429"/>
      <c r="CY42" s="1429"/>
      <c r="CZ42" s="1429"/>
      <c r="DA42" s="1429"/>
      <c r="DB42" s="1429"/>
      <c r="DC42" s="1429"/>
      <c r="DD42" s="1429"/>
      <c r="DE42" s="1429"/>
      <c r="DF42" s="1429"/>
      <c r="DG42" s="1429"/>
      <c r="DH42" s="1429"/>
      <c r="DI42" s="1429"/>
      <c r="DJ42" s="1429"/>
      <c r="DK42" s="1429"/>
      <c r="DL42" s="1429" t="str">
        <f>行政事業レビューシート!P138</f>
        <v>オンラインで個社に適した支援策・支援者等が見つかる仕組み等を活用した事業者・支援者のうち、個社に適した支援策・支援者等が見つかった割合</v>
      </c>
      <c r="DM42" s="1429"/>
      <c r="DN42" s="1429"/>
      <c r="DO42" s="1429"/>
      <c r="DP42" s="1429"/>
      <c r="DQ42" s="1429"/>
      <c r="DR42" s="1429"/>
      <c r="DS42" s="1429"/>
      <c r="DT42" s="1429"/>
      <c r="DU42" s="1429"/>
      <c r="DV42" s="1429"/>
      <c r="DW42" s="1429"/>
      <c r="DX42" s="1429"/>
      <c r="DY42" s="1429"/>
      <c r="DZ42" s="1429"/>
      <c r="EA42" s="1429"/>
      <c r="EB42" s="1429"/>
      <c r="EC42" s="1429"/>
      <c r="ED42" s="1429"/>
      <c r="EE42" s="1429"/>
      <c r="EF42" s="1429"/>
      <c r="EG42" s="1430"/>
    </row>
    <row r="43" spans="1:137" ht="30" customHeight="1" x14ac:dyDescent="0.15">
      <c r="A43" s="1478"/>
      <c r="B43" s="1479"/>
      <c r="C43" s="1479"/>
      <c r="D43" s="1479"/>
      <c r="E43" s="1479"/>
      <c r="F43" s="1479"/>
      <c r="G43" s="124"/>
      <c r="H43" s="1410"/>
      <c r="I43" s="1411"/>
      <c r="J43" s="1411"/>
      <c r="K43" s="1411"/>
      <c r="L43" s="1411"/>
      <c r="M43" s="1411"/>
      <c r="N43" s="1411"/>
      <c r="O43" s="1411"/>
      <c r="P43" s="1411"/>
      <c r="Q43" s="1411"/>
      <c r="R43" s="1411"/>
      <c r="S43" s="1411"/>
      <c r="T43" s="1411"/>
      <c r="U43" s="1411"/>
      <c r="V43" s="1411"/>
      <c r="W43" s="1411"/>
      <c r="X43" s="1411"/>
      <c r="Y43" s="1411"/>
      <c r="Z43" s="1411"/>
      <c r="AA43" s="1411"/>
      <c r="AB43" s="1411"/>
      <c r="AC43" s="1412"/>
      <c r="AD43" s="1429"/>
      <c r="AE43" s="1429"/>
      <c r="AF43" s="1429"/>
      <c r="AG43" s="1429"/>
      <c r="AH43" s="1429"/>
      <c r="AI43" s="1429"/>
      <c r="AJ43" s="1429"/>
      <c r="AK43" s="1429"/>
      <c r="AL43" s="1429"/>
      <c r="AM43" s="1429"/>
      <c r="AN43" s="1429"/>
      <c r="AO43" s="1429"/>
      <c r="AP43" s="1429"/>
      <c r="AQ43" s="1429"/>
      <c r="AR43" s="1429"/>
      <c r="AS43" s="1429"/>
      <c r="AT43" s="1429"/>
      <c r="AU43" s="1429"/>
      <c r="AV43" s="1429"/>
      <c r="AW43" s="1429"/>
      <c r="AX43" s="1429"/>
      <c r="AY43" s="1430"/>
      <c r="AZ43" s="1450"/>
      <c r="BA43" s="1429"/>
      <c r="BB43" s="1429"/>
      <c r="BC43" s="1429"/>
      <c r="BD43" s="1429"/>
      <c r="BE43" s="1429"/>
      <c r="BF43" s="1429"/>
      <c r="BG43" s="1429"/>
      <c r="BH43" s="1429"/>
      <c r="BI43" s="1429"/>
      <c r="BJ43" s="1429"/>
      <c r="BK43" s="1429"/>
      <c r="BL43" s="1429"/>
      <c r="BM43" s="1429"/>
      <c r="BN43" s="1429"/>
      <c r="BO43" s="1429"/>
      <c r="BP43" s="1429"/>
      <c r="BQ43" s="1429"/>
      <c r="BR43" s="1429"/>
      <c r="BS43" s="1429"/>
      <c r="BT43" s="1429"/>
      <c r="BU43" s="1429"/>
      <c r="BV43" s="1429"/>
      <c r="BW43" s="1429"/>
      <c r="BX43" s="1429"/>
      <c r="BY43" s="1429"/>
      <c r="BZ43" s="1429"/>
      <c r="CA43" s="1429"/>
      <c r="CB43" s="1429"/>
      <c r="CC43" s="1429"/>
      <c r="CD43" s="1429"/>
      <c r="CE43" s="1429"/>
      <c r="CF43" s="1429"/>
      <c r="CG43" s="1429"/>
      <c r="CH43" s="1429"/>
      <c r="CI43" s="1429"/>
      <c r="CJ43" s="1429"/>
      <c r="CK43" s="1429"/>
      <c r="CL43" s="1429"/>
      <c r="CM43" s="1429"/>
      <c r="CN43" s="1429"/>
      <c r="CO43" s="1429"/>
      <c r="CP43" s="1430"/>
      <c r="CQ43" s="1450"/>
      <c r="CR43" s="1429"/>
      <c r="CS43" s="1429"/>
      <c r="CT43" s="1429"/>
      <c r="CU43" s="1429"/>
      <c r="CV43" s="1429"/>
      <c r="CW43" s="1429"/>
      <c r="CX43" s="1429"/>
      <c r="CY43" s="1429"/>
      <c r="CZ43" s="1429"/>
      <c r="DA43" s="1429"/>
      <c r="DB43" s="1429"/>
      <c r="DC43" s="1429"/>
      <c r="DD43" s="1429"/>
      <c r="DE43" s="1429"/>
      <c r="DF43" s="1429"/>
      <c r="DG43" s="1429"/>
      <c r="DH43" s="1429"/>
      <c r="DI43" s="1429"/>
      <c r="DJ43" s="1429"/>
      <c r="DK43" s="1429"/>
      <c r="DL43" s="1429"/>
      <c r="DM43" s="1429"/>
      <c r="DN43" s="1429"/>
      <c r="DO43" s="1429"/>
      <c r="DP43" s="1429"/>
      <c r="DQ43" s="1429"/>
      <c r="DR43" s="1429"/>
      <c r="DS43" s="1429"/>
      <c r="DT43" s="1429"/>
      <c r="DU43" s="1429"/>
      <c r="DV43" s="1429"/>
      <c r="DW43" s="1429"/>
      <c r="DX43" s="1429"/>
      <c r="DY43" s="1429"/>
      <c r="DZ43" s="1429"/>
      <c r="EA43" s="1429"/>
      <c r="EB43" s="1429"/>
      <c r="EC43" s="1429"/>
      <c r="ED43" s="1429"/>
      <c r="EE43" s="1429"/>
      <c r="EF43" s="1429"/>
      <c r="EG43" s="1430"/>
    </row>
    <row r="44" spans="1:137" ht="30" customHeight="1" x14ac:dyDescent="0.15">
      <c r="A44" s="1478"/>
      <c r="B44" s="1479"/>
      <c r="C44" s="1479"/>
      <c r="D44" s="1479"/>
      <c r="E44" s="1479"/>
      <c r="F44" s="1479"/>
      <c r="G44" s="124"/>
      <c r="H44" s="1413"/>
      <c r="I44" s="1414"/>
      <c r="J44" s="1414"/>
      <c r="K44" s="1414"/>
      <c r="L44" s="1414"/>
      <c r="M44" s="1414"/>
      <c r="N44" s="1414"/>
      <c r="O44" s="1414"/>
      <c r="P44" s="1414"/>
      <c r="Q44" s="1414"/>
      <c r="R44" s="1414"/>
      <c r="S44" s="1414"/>
      <c r="T44" s="1414"/>
      <c r="U44" s="1414"/>
      <c r="V44" s="1414"/>
      <c r="W44" s="1414"/>
      <c r="X44" s="1414"/>
      <c r="Y44" s="1414"/>
      <c r="Z44" s="1414"/>
      <c r="AA44" s="1414"/>
      <c r="AB44" s="1414"/>
      <c r="AC44" s="1415"/>
      <c r="AD44" s="1429"/>
      <c r="AE44" s="1429"/>
      <c r="AF44" s="1429"/>
      <c r="AG44" s="1429"/>
      <c r="AH44" s="1429"/>
      <c r="AI44" s="1429"/>
      <c r="AJ44" s="1429"/>
      <c r="AK44" s="1429"/>
      <c r="AL44" s="1429"/>
      <c r="AM44" s="1429"/>
      <c r="AN44" s="1429"/>
      <c r="AO44" s="1429"/>
      <c r="AP44" s="1429"/>
      <c r="AQ44" s="1429"/>
      <c r="AR44" s="1429"/>
      <c r="AS44" s="1429"/>
      <c r="AT44" s="1429"/>
      <c r="AU44" s="1429"/>
      <c r="AV44" s="1429"/>
      <c r="AW44" s="1429"/>
      <c r="AX44" s="1429"/>
      <c r="AY44" s="1430"/>
      <c r="AZ44" s="1450"/>
      <c r="BA44" s="1429"/>
      <c r="BB44" s="1429"/>
      <c r="BC44" s="1429"/>
      <c r="BD44" s="1429"/>
      <c r="BE44" s="1429"/>
      <c r="BF44" s="1429"/>
      <c r="BG44" s="1429"/>
      <c r="BH44" s="1429"/>
      <c r="BI44" s="1429"/>
      <c r="BJ44" s="1429"/>
      <c r="BK44" s="1429"/>
      <c r="BL44" s="1429"/>
      <c r="BM44" s="1429"/>
      <c r="BN44" s="1429"/>
      <c r="BO44" s="1429"/>
      <c r="BP44" s="1429"/>
      <c r="BQ44" s="1429"/>
      <c r="BR44" s="1429"/>
      <c r="BS44" s="1429"/>
      <c r="BT44" s="1429"/>
      <c r="BU44" s="1429"/>
      <c r="BV44" s="1429"/>
      <c r="BW44" s="1429"/>
      <c r="BX44" s="1429"/>
      <c r="BY44" s="1429"/>
      <c r="BZ44" s="1429"/>
      <c r="CA44" s="1429"/>
      <c r="CB44" s="1429"/>
      <c r="CC44" s="1429"/>
      <c r="CD44" s="1429"/>
      <c r="CE44" s="1429"/>
      <c r="CF44" s="1429"/>
      <c r="CG44" s="1429"/>
      <c r="CH44" s="1429"/>
      <c r="CI44" s="1429"/>
      <c r="CJ44" s="1429"/>
      <c r="CK44" s="1429"/>
      <c r="CL44" s="1429"/>
      <c r="CM44" s="1429"/>
      <c r="CN44" s="1429"/>
      <c r="CO44" s="1429"/>
      <c r="CP44" s="1430"/>
      <c r="CQ44" s="1450"/>
      <c r="CR44" s="1429"/>
      <c r="CS44" s="1429"/>
      <c r="CT44" s="1429"/>
      <c r="CU44" s="1429"/>
      <c r="CV44" s="1429"/>
      <c r="CW44" s="1429"/>
      <c r="CX44" s="1429"/>
      <c r="CY44" s="1429"/>
      <c r="CZ44" s="1429"/>
      <c r="DA44" s="1429"/>
      <c r="DB44" s="1429"/>
      <c r="DC44" s="1429"/>
      <c r="DD44" s="1429"/>
      <c r="DE44" s="1429"/>
      <c r="DF44" s="1429"/>
      <c r="DG44" s="1429"/>
      <c r="DH44" s="1429"/>
      <c r="DI44" s="1429"/>
      <c r="DJ44" s="1429"/>
      <c r="DK44" s="1429"/>
      <c r="DL44" s="1429"/>
      <c r="DM44" s="1429"/>
      <c r="DN44" s="1429"/>
      <c r="DO44" s="1429"/>
      <c r="DP44" s="1429"/>
      <c r="DQ44" s="1429"/>
      <c r="DR44" s="1429"/>
      <c r="DS44" s="1429"/>
      <c r="DT44" s="1429"/>
      <c r="DU44" s="1429"/>
      <c r="DV44" s="1429"/>
      <c r="DW44" s="1429"/>
      <c r="DX44" s="1429"/>
      <c r="DY44" s="1429"/>
      <c r="DZ44" s="1429"/>
      <c r="EA44" s="1429"/>
      <c r="EB44" s="1429"/>
      <c r="EC44" s="1429"/>
      <c r="ED44" s="1429"/>
      <c r="EE44" s="1429"/>
      <c r="EF44" s="1429"/>
      <c r="EG44" s="1430"/>
    </row>
    <row r="45" spans="1:137" ht="30" customHeight="1" x14ac:dyDescent="0.15">
      <c r="A45" s="1478"/>
      <c r="B45" s="1479"/>
      <c r="C45" s="1479"/>
      <c r="D45" s="1479"/>
      <c r="E45" s="1479"/>
      <c r="F45" s="1479"/>
      <c r="G45" s="124"/>
      <c r="H45" s="1416"/>
      <c r="I45" s="1417"/>
      <c r="J45" s="1417"/>
      <c r="K45" s="1417"/>
      <c r="L45" s="1417"/>
      <c r="M45" s="1417"/>
      <c r="N45" s="1417"/>
      <c r="O45" s="1417"/>
      <c r="P45" s="1418"/>
      <c r="Q45" s="1451" t="s">
        <v>59</v>
      </c>
      <c r="R45" s="1452"/>
      <c r="S45" s="1452"/>
      <c r="T45" s="1452"/>
      <c r="U45" s="1453"/>
      <c r="V45" s="1451" t="s">
        <v>33</v>
      </c>
      <c r="W45" s="1452"/>
      <c r="X45" s="1452"/>
      <c r="Y45" s="1452"/>
      <c r="Z45" s="1452"/>
      <c r="AA45" s="1453"/>
      <c r="AB45" s="1451" t="s">
        <v>34</v>
      </c>
      <c r="AC45" s="1452"/>
      <c r="AD45" s="1452"/>
      <c r="AE45" s="1452"/>
      <c r="AF45" s="1452"/>
      <c r="AG45" s="1453"/>
      <c r="AH45" s="1451" t="s">
        <v>60</v>
      </c>
      <c r="AI45" s="1452"/>
      <c r="AJ45" s="1452"/>
      <c r="AK45" s="1452"/>
      <c r="AL45" s="1452"/>
      <c r="AM45" s="1453"/>
      <c r="AN45" s="1451" t="s">
        <v>81</v>
      </c>
      <c r="AO45" s="1452"/>
      <c r="AP45" s="1452"/>
      <c r="AQ45" s="1452"/>
      <c r="AR45" s="1452"/>
      <c r="AS45" s="1452"/>
      <c r="AT45" s="1433" t="s">
        <v>331</v>
      </c>
      <c r="AU45" s="1434"/>
      <c r="AV45" s="1434"/>
      <c r="AW45" s="1434"/>
      <c r="AX45" s="1434"/>
      <c r="AY45" s="1435"/>
      <c r="AZ45" s="1416"/>
      <c r="BA45" s="1417"/>
      <c r="BB45" s="1417"/>
      <c r="BC45" s="1417"/>
      <c r="BD45" s="1417"/>
      <c r="BE45" s="1417"/>
      <c r="BF45" s="1417"/>
      <c r="BG45" s="1418"/>
      <c r="BH45" s="1451" t="s">
        <v>59</v>
      </c>
      <c r="BI45" s="1452"/>
      <c r="BJ45" s="1452"/>
      <c r="BK45" s="1452"/>
      <c r="BL45" s="1453"/>
      <c r="BM45" s="1451" t="s">
        <v>33</v>
      </c>
      <c r="BN45" s="1452"/>
      <c r="BO45" s="1452"/>
      <c r="BP45" s="1452"/>
      <c r="BQ45" s="1452"/>
      <c r="BR45" s="1453"/>
      <c r="BS45" s="1451" t="s">
        <v>34</v>
      </c>
      <c r="BT45" s="1452"/>
      <c r="BU45" s="1452"/>
      <c r="BV45" s="1452"/>
      <c r="BW45" s="1452"/>
      <c r="BX45" s="1453"/>
      <c r="BY45" s="1451" t="s">
        <v>60</v>
      </c>
      <c r="BZ45" s="1452"/>
      <c r="CA45" s="1452"/>
      <c r="CB45" s="1452"/>
      <c r="CC45" s="1452"/>
      <c r="CD45" s="1453"/>
      <c r="CE45" s="1451" t="s">
        <v>81</v>
      </c>
      <c r="CF45" s="1452"/>
      <c r="CG45" s="1452"/>
      <c r="CH45" s="1452"/>
      <c r="CI45" s="1452"/>
      <c r="CJ45" s="1452"/>
      <c r="CK45" s="1433" t="s">
        <v>331</v>
      </c>
      <c r="CL45" s="1434"/>
      <c r="CM45" s="1434"/>
      <c r="CN45" s="1434"/>
      <c r="CO45" s="1434"/>
      <c r="CP45" s="1435"/>
      <c r="CQ45" s="1416"/>
      <c r="CR45" s="1417"/>
      <c r="CS45" s="1417"/>
      <c r="CT45" s="1417"/>
      <c r="CU45" s="1417"/>
      <c r="CV45" s="1417"/>
      <c r="CW45" s="1417"/>
      <c r="CX45" s="1418"/>
      <c r="CY45" s="1451" t="s">
        <v>59</v>
      </c>
      <c r="CZ45" s="1452"/>
      <c r="DA45" s="1452"/>
      <c r="DB45" s="1452"/>
      <c r="DC45" s="1453"/>
      <c r="DD45" s="1451" t="s">
        <v>33</v>
      </c>
      <c r="DE45" s="1452"/>
      <c r="DF45" s="1452"/>
      <c r="DG45" s="1452"/>
      <c r="DH45" s="1452"/>
      <c r="DI45" s="1453"/>
      <c r="DJ45" s="1451" t="s">
        <v>34</v>
      </c>
      <c r="DK45" s="1452"/>
      <c r="DL45" s="1452"/>
      <c r="DM45" s="1452"/>
      <c r="DN45" s="1452"/>
      <c r="DO45" s="1453"/>
      <c r="DP45" s="1451" t="s">
        <v>60</v>
      </c>
      <c r="DQ45" s="1452"/>
      <c r="DR45" s="1452"/>
      <c r="DS45" s="1452"/>
      <c r="DT45" s="1452"/>
      <c r="DU45" s="1453"/>
      <c r="DV45" s="1451" t="s">
        <v>81</v>
      </c>
      <c r="DW45" s="1452"/>
      <c r="DX45" s="1452"/>
      <c r="DY45" s="1452"/>
      <c r="DZ45" s="1452"/>
      <c r="EA45" s="1452"/>
      <c r="EB45" s="1433" t="s">
        <v>331</v>
      </c>
      <c r="EC45" s="1434"/>
      <c r="ED45" s="1434"/>
      <c r="EE45" s="1434"/>
      <c r="EF45" s="1434"/>
      <c r="EG45" s="1435"/>
    </row>
    <row r="46" spans="1:137" ht="30" customHeight="1" x14ac:dyDescent="0.15">
      <c r="A46" s="1478"/>
      <c r="B46" s="1479"/>
      <c r="C46" s="1479"/>
      <c r="D46" s="1479"/>
      <c r="E46" s="1479"/>
      <c r="F46" s="1479"/>
      <c r="G46" s="124"/>
      <c r="H46" s="1419"/>
      <c r="I46" s="1420"/>
      <c r="J46" s="1420"/>
      <c r="K46" s="1420"/>
      <c r="L46" s="1420"/>
      <c r="M46" s="1420"/>
      <c r="N46" s="1420"/>
      <c r="O46" s="1420"/>
      <c r="P46" s="1421"/>
      <c r="Q46" s="1454"/>
      <c r="R46" s="1405"/>
      <c r="S46" s="1405"/>
      <c r="T46" s="1405"/>
      <c r="U46" s="1406"/>
      <c r="V46" s="1454"/>
      <c r="W46" s="1405"/>
      <c r="X46" s="1405"/>
      <c r="Y46" s="1405"/>
      <c r="Z46" s="1405"/>
      <c r="AA46" s="1406"/>
      <c r="AB46" s="1454"/>
      <c r="AC46" s="1405"/>
      <c r="AD46" s="1405"/>
      <c r="AE46" s="1405"/>
      <c r="AF46" s="1405"/>
      <c r="AG46" s="1406"/>
      <c r="AH46" s="1454"/>
      <c r="AI46" s="1405"/>
      <c r="AJ46" s="1405"/>
      <c r="AK46" s="1405"/>
      <c r="AL46" s="1405"/>
      <c r="AM46" s="1406"/>
      <c r="AN46" s="1431" t="str">
        <f>行政事業レビューシート!AQ49</f>
        <v>-</v>
      </c>
      <c r="AO46" s="1432"/>
      <c r="AP46" s="1432"/>
      <c r="AQ46" s="1405" t="s">
        <v>83</v>
      </c>
      <c r="AR46" s="1405"/>
      <c r="AS46" s="1405"/>
      <c r="AT46" s="1431">
        <f>行政事業レビューシート!AU49</f>
        <v>5</v>
      </c>
      <c r="AU46" s="1432"/>
      <c r="AV46" s="1432"/>
      <c r="AW46" s="1405" t="s">
        <v>84</v>
      </c>
      <c r="AX46" s="1405"/>
      <c r="AY46" s="1448"/>
      <c r="AZ46" s="1419"/>
      <c r="BA46" s="1420"/>
      <c r="BB46" s="1420"/>
      <c r="BC46" s="1420"/>
      <c r="BD46" s="1420"/>
      <c r="BE46" s="1420"/>
      <c r="BF46" s="1420"/>
      <c r="BG46" s="1421"/>
      <c r="BH46" s="1454"/>
      <c r="BI46" s="1405"/>
      <c r="BJ46" s="1405"/>
      <c r="BK46" s="1405"/>
      <c r="BL46" s="1406"/>
      <c r="BM46" s="1454"/>
      <c r="BN46" s="1405"/>
      <c r="BO46" s="1405"/>
      <c r="BP46" s="1405"/>
      <c r="BQ46" s="1405"/>
      <c r="BR46" s="1406"/>
      <c r="BS46" s="1454"/>
      <c r="BT46" s="1405"/>
      <c r="BU46" s="1405"/>
      <c r="BV46" s="1405"/>
      <c r="BW46" s="1405"/>
      <c r="BX46" s="1406"/>
      <c r="BY46" s="1454"/>
      <c r="BZ46" s="1405"/>
      <c r="CA46" s="1405"/>
      <c r="CB46" s="1405"/>
      <c r="CC46" s="1405"/>
      <c r="CD46" s="1406"/>
      <c r="CE46" s="1431" t="str">
        <f>行政事業レビューシート!AQ93</f>
        <v>-</v>
      </c>
      <c r="CF46" s="1432"/>
      <c r="CG46" s="1432"/>
      <c r="CH46" s="1405" t="s">
        <v>83</v>
      </c>
      <c r="CI46" s="1405"/>
      <c r="CJ46" s="1405"/>
      <c r="CK46" s="1431">
        <f>行政事業レビューシート!AU93</f>
        <v>5</v>
      </c>
      <c r="CL46" s="1432"/>
      <c r="CM46" s="1432"/>
      <c r="CN46" s="1405" t="s">
        <v>84</v>
      </c>
      <c r="CO46" s="1405"/>
      <c r="CP46" s="1448"/>
      <c r="CQ46" s="1419"/>
      <c r="CR46" s="1420"/>
      <c r="CS46" s="1420"/>
      <c r="CT46" s="1420"/>
      <c r="CU46" s="1420"/>
      <c r="CV46" s="1420"/>
      <c r="CW46" s="1420"/>
      <c r="CX46" s="1421"/>
      <c r="CY46" s="1454"/>
      <c r="CZ46" s="1405"/>
      <c r="DA46" s="1405"/>
      <c r="DB46" s="1405"/>
      <c r="DC46" s="1406"/>
      <c r="DD46" s="1454"/>
      <c r="DE46" s="1405"/>
      <c r="DF46" s="1405"/>
      <c r="DG46" s="1405"/>
      <c r="DH46" s="1405"/>
      <c r="DI46" s="1406"/>
      <c r="DJ46" s="1454"/>
      <c r="DK46" s="1405"/>
      <c r="DL46" s="1405"/>
      <c r="DM46" s="1405"/>
      <c r="DN46" s="1405"/>
      <c r="DO46" s="1406"/>
      <c r="DP46" s="1454"/>
      <c r="DQ46" s="1405"/>
      <c r="DR46" s="1405"/>
      <c r="DS46" s="1405"/>
      <c r="DT46" s="1405"/>
      <c r="DU46" s="1406"/>
      <c r="DV46" s="1431" t="str">
        <f>行政事業レビューシート!AQ137</f>
        <v>-</v>
      </c>
      <c r="DW46" s="1432"/>
      <c r="DX46" s="1432"/>
      <c r="DY46" s="1405" t="s">
        <v>83</v>
      </c>
      <c r="DZ46" s="1405"/>
      <c r="EA46" s="1405"/>
      <c r="EB46" s="1431">
        <f>行政事業レビューシート!AU137</f>
        <v>5</v>
      </c>
      <c r="EC46" s="1432"/>
      <c r="ED46" s="1432"/>
      <c r="EE46" s="1405" t="s">
        <v>84</v>
      </c>
      <c r="EF46" s="1405"/>
      <c r="EG46" s="1448"/>
    </row>
    <row r="47" spans="1:137" ht="30" customHeight="1" x14ac:dyDescent="0.15">
      <c r="A47" s="1478"/>
      <c r="B47" s="1479"/>
      <c r="C47" s="1479"/>
      <c r="D47" s="1479"/>
      <c r="E47" s="1479"/>
      <c r="F47" s="1479"/>
      <c r="G47" s="124"/>
      <c r="H47" s="1422" t="s">
        <v>85</v>
      </c>
      <c r="I47" s="1423"/>
      <c r="J47" s="1423"/>
      <c r="K47" s="1423"/>
      <c r="L47" s="1423"/>
      <c r="M47" s="1423"/>
      <c r="N47" s="1423"/>
      <c r="O47" s="1423"/>
      <c r="P47" s="1424"/>
      <c r="Q47" s="1449" t="str">
        <f>行政事業レビューシート!AB50</f>
        <v>件</v>
      </c>
      <c r="R47" s="1449"/>
      <c r="S47" s="1449"/>
      <c r="T47" s="1449"/>
      <c r="U47" s="1449"/>
      <c r="V47" s="1425">
        <f>行政事業レビューシート!AE50</f>
        <v>17332</v>
      </c>
      <c r="W47" s="1425"/>
      <c r="X47" s="1425"/>
      <c r="Y47" s="1425"/>
      <c r="Z47" s="1425"/>
      <c r="AA47" s="1425"/>
      <c r="AB47" s="1425">
        <f>行政事業レビューシート!AI50</f>
        <v>24377</v>
      </c>
      <c r="AC47" s="1425"/>
      <c r="AD47" s="1425"/>
      <c r="AE47" s="1425"/>
      <c r="AF47" s="1425"/>
      <c r="AG47" s="1425"/>
      <c r="AH47" s="1425">
        <f>行政事業レビューシート!AM50</f>
        <v>30675</v>
      </c>
      <c r="AI47" s="1425"/>
      <c r="AJ47" s="1425"/>
      <c r="AK47" s="1425"/>
      <c r="AL47" s="1425"/>
      <c r="AM47" s="1425"/>
      <c r="AN47" s="1425" t="str">
        <f>行政事業レビューシート!AQ50</f>
        <v>-</v>
      </c>
      <c r="AO47" s="1425"/>
      <c r="AP47" s="1425"/>
      <c r="AQ47" s="1425"/>
      <c r="AR47" s="1425"/>
      <c r="AS47" s="1425"/>
      <c r="AT47" s="1425" t="str">
        <f>行政事業レビューシート!AU50</f>
        <v>-</v>
      </c>
      <c r="AU47" s="1425"/>
      <c r="AV47" s="1425"/>
      <c r="AW47" s="1425"/>
      <c r="AX47" s="1425"/>
      <c r="AY47" s="1426"/>
      <c r="AZ47" s="1422" t="s">
        <v>85</v>
      </c>
      <c r="BA47" s="1423"/>
      <c r="BB47" s="1423"/>
      <c r="BC47" s="1423"/>
      <c r="BD47" s="1423"/>
      <c r="BE47" s="1423"/>
      <c r="BF47" s="1423"/>
      <c r="BG47" s="1424"/>
      <c r="BH47" s="1449" t="str">
        <f>行政事業レビューシート!AB94</f>
        <v>％</v>
      </c>
      <c r="BI47" s="1449"/>
      <c r="BJ47" s="1449"/>
      <c r="BK47" s="1449"/>
      <c r="BL47" s="1449"/>
      <c r="BM47" s="1425" t="str">
        <f>行政事業レビューシート!AE94</f>
        <v>-</v>
      </c>
      <c r="BN47" s="1425"/>
      <c r="BO47" s="1425"/>
      <c r="BP47" s="1425"/>
      <c r="BQ47" s="1425"/>
      <c r="BR47" s="1425"/>
      <c r="BS47" s="1425">
        <f>行政事業レビューシート!AI94</f>
        <v>80</v>
      </c>
      <c r="BT47" s="1425"/>
      <c r="BU47" s="1425"/>
      <c r="BV47" s="1425"/>
      <c r="BW47" s="1425"/>
      <c r="BX47" s="1425"/>
      <c r="BY47" s="1425">
        <f>行政事業レビューシート!AM94</f>
        <v>79</v>
      </c>
      <c r="BZ47" s="1425"/>
      <c r="CA47" s="1425"/>
      <c r="CB47" s="1425"/>
      <c r="CC47" s="1425"/>
      <c r="CD47" s="1425"/>
      <c r="CE47" s="1425" t="str">
        <f>行政事業レビューシート!AQ94</f>
        <v>-</v>
      </c>
      <c r="CF47" s="1425"/>
      <c r="CG47" s="1425"/>
      <c r="CH47" s="1425"/>
      <c r="CI47" s="1425"/>
      <c r="CJ47" s="1425"/>
      <c r="CK47" s="1425" t="str">
        <f>行政事業レビューシート!AU94</f>
        <v>-</v>
      </c>
      <c r="CL47" s="1425"/>
      <c r="CM47" s="1425"/>
      <c r="CN47" s="1425"/>
      <c r="CO47" s="1425"/>
      <c r="CP47" s="1426"/>
      <c r="CQ47" s="1422" t="s">
        <v>85</v>
      </c>
      <c r="CR47" s="1423"/>
      <c r="CS47" s="1423"/>
      <c r="CT47" s="1423"/>
      <c r="CU47" s="1423"/>
      <c r="CV47" s="1423"/>
      <c r="CW47" s="1423"/>
      <c r="CX47" s="1424"/>
      <c r="CY47" s="1449" t="str">
        <f>行政事業レビューシート!AB138</f>
        <v>％</v>
      </c>
      <c r="CZ47" s="1449"/>
      <c r="DA47" s="1449"/>
      <c r="DB47" s="1449"/>
      <c r="DC47" s="1449"/>
      <c r="DD47" s="1425" t="str">
        <f>行政事業レビューシート!AE138</f>
        <v>-</v>
      </c>
      <c r="DE47" s="1425"/>
      <c r="DF47" s="1425"/>
      <c r="DG47" s="1425"/>
      <c r="DH47" s="1425"/>
      <c r="DI47" s="1425"/>
      <c r="DJ47" s="1425" t="str">
        <f>行政事業レビューシート!AI138</f>
        <v>-</v>
      </c>
      <c r="DK47" s="1425"/>
      <c r="DL47" s="1425"/>
      <c r="DM47" s="1425"/>
      <c r="DN47" s="1425"/>
      <c r="DO47" s="1425"/>
      <c r="DP47" s="1425" t="str">
        <f>行政事業レビューシート!AM138</f>
        <v>-</v>
      </c>
      <c r="DQ47" s="1425"/>
      <c r="DR47" s="1425"/>
      <c r="DS47" s="1425"/>
      <c r="DT47" s="1425"/>
      <c r="DU47" s="1425"/>
      <c r="DV47" s="1425" t="str">
        <f>行政事業レビューシート!AQ138</f>
        <v>-</v>
      </c>
      <c r="DW47" s="1425"/>
      <c r="DX47" s="1425"/>
      <c r="DY47" s="1425"/>
      <c r="DZ47" s="1425"/>
      <c r="EA47" s="1425"/>
      <c r="EB47" s="1425" t="str">
        <f>行政事業レビューシート!AU138</f>
        <v>-</v>
      </c>
      <c r="EC47" s="1425"/>
      <c r="ED47" s="1425"/>
      <c r="EE47" s="1425"/>
      <c r="EF47" s="1425"/>
      <c r="EG47" s="1426"/>
    </row>
    <row r="48" spans="1:137" ht="30" customHeight="1" x14ac:dyDescent="0.15">
      <c r="A48" s="1478"/>
      <c r="B48" s="1479"/>
      <c r="C48" s="1479"/>
      <c r="D48" s="1479"/>
      <c r="E48" s="1479"/>
      <c r="F48" s="1479"/>
      <c r="G48" s="124"/>
      <c r="H48" s="1389" t="s">
        <v>88</v>
      </c>
      <c r="I48" s="1390"/>
      <c r="J48" s="1390"/>
      <c r="K48" s="1390"/>
      <c r="L48" s="1390"/>
      <c r="M48" s="1390"/>
      <c r="N48" s="1390"/>
      <c r="O48" s="1390"/>
      <c r="P48" s="1391"/>
      <c r="Q48" s="1449" t="str">
        <f>行政事業レビューシート!AB51</f>
        <v>件</v>
      </c>
      <c r="R48" s="1449"/>
      <c r="S48" s="1449"/>
      <c r="T48" s="1449"/>
      <c r="U48" s="1449"/>
      <c r="V48" s="1425">
        <f>行政事業レビューシート!AE51</f>
        <v>20000</v>
      </c>
      <c r="W48" s="1425"/>
      <c r="X48" s="1425"/>
      <c r="Y48" s="1425"/>
      <c r="Z48" s="1425"/>
      <c r="AA48" s="1425"/>
      <c r="AB48" s="1425">
        <f>行政事業レビューシート!AI51</f>
        <v>20000</v>
      </c>
      <c r="AC48" s="1425"/>
      <c r="AD48" s="1425"/>
      <c r="AE48" s="1425"/>
      <c r="AF48" s="1425"/>
      <c r="AG48" s="1425"/>
      <c r="AH48" s="1425">
        <f>行政事業レビューシート!AM51</f>
        <v>30000</v>
      </c>
      <c r="AI48" s="1425"/>
      <c r="AJ48" s="1425"/>
      <c r="AK48" s="1425"/>
      <c r="AL48" s="1425"/>
      <c r="AM48" s="1425"/>
      <c r="AN48" s="1425" t="str">
        <f>行政事業レビューシート!AQ51</f>
        <v>-</v>
      </c>
      <c r="AO48" s="1425"/>
      <c r="AP48" s="1425"/>
      <c r="AQ48" s="1425"/>
      <c r="AR48" s="1425"/>
      <c r="AS48" s="1425"/>
      <c r="AT48" s="1425">
        <f>行政事業レビューシート!AU51</f>
        <v>40000</v>
      </c>
      <c r="AU48" s="1425"/>
      <c r="AV48" s="1425"/>
      <c r="AW48" s="1425"/>
      <c r="AX48" s="1425"/>
      <c r="AY48" s="1426"/>
      <c r="AZ48" s="1389" t="s">
        <v>88</v>
      </c>
      <c r="BA48" s="1390"/>
      <c r="BB48" s="1390"/>
      <c r="BC48" s="1390"/>
      <c r="BD48" s="1390"/>
      <c r="BE48" s="1390"/>
      <c r="BF48" s="1390"/>
      <c r="BG48" s="1391"/>
      <c r="BH48" s="1449" t="str">
        <f>行政事業レビューシート!AB95</f>
        <v>％</v>
      </c>
      <c r="BI48" s="1449"/>
      <c r="BJ48" s="1449"/>
      <c r="BK48" s="1449"/>
      <c r="BL48" s="1449"/>
      <c r="BM48" s="1425" t="str">
        <f>行政事業レビューシート!AE95</f>
        <v>-</v>
      </c>
      <c r="BN48" s="1425"/>
      <c r="BO48" s="1425"/>
      <c r="BP48" s="1425"/>
      <c r="BQ48" s="1425"/>
      <c r="BR48" s="1425"/>
      <c r="BS48" s="1425" t="str">
        <f>行政事業レビューシート!AI95</f>
        <v>-</v>
      </c>
      <c r="BT48" s="1425"/>
      <c r="BU48" s="1425"/>
      <c r="BV48" s="1425"/>
      <c r="BW48" s="1425"/>
      <c r="BX48" s="1425"/>
      <c r="BY48" s="1425" t="str">
        <f>行政事業レビューシート!AM95</f>
        <v>-</v>
      </c>
      <c r="BZ48" s="1425"/>
      <c r="CA48" s="1425"/>
      <c r="CB48" s="1425"/>
      <c r="CC48" s="1425"/>
      <c r="CD48" s="1425"/>
      <c r="CE48" s="1425" t="str">
        <f>行政事業レビューシート!AQ95</f>
        <v>-</v>
      </c>
      <c r="CF48" s="1425"/>
      <c r="CG48" s="1425"/>
      <c r="CH48" s="1425"/>
      <c r="CI48" s="1425"/>
      <c r="CJ48" s="1425"/>
      <c r="CK48" s="1425">
        <f>行政事業レビューシート!AU95</f>
        <v>80</v>
      </c>
      <c r="CL48" s="1425"/>
      <c r="CM48" s="1425"/>
      <c r="CN48" s="1425"/>
      <c r="CO48" s="1425"/>
      <c r="CP48" s="1426"/>
      <c r="CQ48" s="1389" t="s">
        <v>88</v>
      </c>
      <c r="CR48" s="1390"/>
      <c r="CS48" s="1390"/>
      <c r="CT48" s="1390"/>
      <c r="CU48" s="1390"/>
      <c r="CV48" s="1390"/>
      <c r="CW48" s="1390"/>
      <c r="CX48" s="1391"/>
      <c r="CY48" s="1449" t="str">
        <f>行政事業レビューシート!AB139</f>
        <v>％</v>
      </c>
      <c r="CZ48" s="1449"/>
      <c r="DA48" s="1449"/>
      <c r="DB48" s="1449"/>
      <c r="DC48" s="1449"/>
      <c r="DD48" s="1425" t="str">
        <f>行政事業レビューシート!AE139</f>
        <v>-</v>
      </c>
      <c r="DE48" s="1425"/>
      <c r="DF48" s="1425"/>
      <c r="DG48" s="1425"/>
      <c r="DH48" s="1425"/>
      <c r="DI48" s="1425"/>
      <c r="DJ48" s="1425" t="str">
        <f>行政事業レビューシート!AI139</f>
        <v>-</v>
      </c>
      <c r="DK48" s="1425"/>
      <c r="DL48" s="1425"/>
      <c r="DM48" s="1425"/>
      <c r="DN48" s="1425"/>
      <c r="DO48" s="1425"/>
      <c r="DP48" s="1425" t="str">
        <f>行政事業レビューシート!AM139</f>
        <v>-</v>
      </c>
      <c r="DQ48" s="1425"/>
      <c r="DR48" s="1425"/>
      <c r="DS48" s="1425"/>
      <c r="DT48" s="1425"/>
      <c r="DU48" s="1425"/>
      <c r="DV48" s="1425" t="str">
        <f>行政事業レビューシート!AQ139</f>
        <v>-</v>
      </c>
      <c r="DW48" s="1425"/>
      <c r="DX48" s="1425"/>
      <c r="DY48" s="1425"/>
      <c r="DZ48" s="1425"/>
      <c r="EA48" s="1425"/>
      <c r="EB48" s="1425">
        <f>行政事業レビューシート!AU139</f>
        <v>10</v>
      </c>
      <c r="EC48" s="1425"/>
      <c r="ED48" s="1425"/>
      <c r="EE48" s="1425"/>
      <c r="EF48" s="1425"/>
      <c r="EG48" s="1426"/>
    </row>
    <row r="49" spans="1:137" ht="30" customHeight="1" x14ac:dyDescent="0.15">
      <c r="A49" s="1492"/>
      <c r="B49" s="1493"/>
      <c r="C49" s="1493"/>
      <c r="D49" s="1493"/>
      <c r="E49" s="1493"/>
      <c r="F49" s="1493"/>
      <c r="G49" s="124"/>
      <c r="H49" s="1389" t="s">
        <v>89</v>
      </c>
      <c r="I49" s="1390"/>
      <c r="J49" s="1390"/>
      <c r="K49" s="1390"/>
      <c r="L49" s="1390"/>
      <c r="M49" s="1390"/>
      <c r="N49" s="1390"/>
      <c r="O49" s="1390"/>
      <c r="P49" s="1391"/>
      <c r="Q49" s="1458" t="s">
        <v>90</v>
      </c>
      <c r="R49" s="1459"/>
      <c r="S49" s="1459"/>
      <c r="T49" s="1459"/>
      <c r="U49" s="1460"/>
      <c r="V49" s="1425">
        <f>行政事業レビューシート!AE52</f>
        <v>86.7</v>
      </c>
      <c r="W49" s="1425"/>
      <c r="X49" s="1425"/>
      <c r="Y49" s="1425"/>
      <c r="Z49" s="1425"/>
      <c r="AA49" s="1425"/>
      <c r="AB49" s="1425">
        <f>行政事業レビューシート!AI52</f>
        <v>121.9</v>
      </c>
      <c r="AC49" s="1425"/>
      <c r="AD49" s="1425"/>
      <c r="AE49" s="1425"/>
      <c r="AF49" s="1425"/>
      <c r="AG49" s="1425"/>
      <c r="AH49" s="1425">
        <f>行政事業レビューシート!AM52</f>
        <v>102.3</v>
      </c>
      <c r="AI49" s="1425"/>
      <c r="AJ49" s="1425"/>
      <c r="AK49" s="1425"/>
      <c r="AL49" s="1425"/>
      <c r="AM49" s="1425"/>
      <c r="AN49" s="1425" t="str">
        <f>行政事業レビューシート!AQ52</f>
        <v>-</v>
      </c>
      <c r="AO49" s="1425"/>
      <c r="AP49" s="1425"/>
      <c r="AQ49" s="1425"/>
      <c r="AR49" s="1425"/>
      <c r="AS49" s="1425"/>
      <c r="AT49" s="1425" t="str">
        <f>行政事業レビューシート!AU52</f>
        <v>-</v>
      </c>
      <c r="AU49" s="1425"/>
      <c r="AV49" s="1425"/>
      <c r="AW49" s="1425"/>
      <c r="AX49" s="1425"/>
      <c r="AY49" s="1426"/>
      <c r="AZ49" s="1389" t="s">
        <v>89</v>
      </c>
      <c r="BA49" s="1390"/>
      <c r="BB49" s="1390"/>
      <c r="BC49" s="1390"/>
      <c r="BD49" s="1390"/>
      <c r="BE49" s="1390"/>
      <c r="BF49" s="1390"/>
      <c r="BG49" s="1391"/>
      <c r="BH49" s="1458" t="s">
        <v>90</v>
      </c>
      <c r="BI49" s="1459"/>
      <c r="BJ49" s="1459"/>
      <c r="BK49" s="1459"/>
      <c r="BL49" s="1460"/>
      <c r="BM49" s="1425" t="str">
        <f>行政事業レビューシート!AE96</f>
        <v>-</v>
      </c>
      <c r="BN49" s="1425"/>
      <c r="BO49" s="1425"/>
      <c r="BP49" s="1425"/>
      <c r="BQ49" s="1425"/>
      <c r="BR49" s="1425"/>
      <c r="BS49" s="1425" t="str">
        <f>行政事業レビューシート!AI96</f>
        <v>-</v>
      </c>
      <c r="BT49" s="1425"/>
      <c r="BU49" s="1425"/>
      <c r="BV49" s="1425"/>
      <c r="BW49" s="1425"/>
      <c r="BX49" s="1425"/>
      <c r="BY49" s="1425" t="str">
        <f>行政事業レビューシート!AM96</f>
        <v>-</v>
      </c>
      <c r="BZ49" s="1425"/>
      <c r="CA49" s="1425"/>
      <c r="CB49" s="1425"/>
      <c r="CC49" s="1425"/>
      <c r="CD49" s="1425"/>
      <c r="CE49" s="1425" t="str">
        <f>行政事業レビューシート!AQ96</f>
        <v>-</v>
      </c>
      <c r="CF49" s="1425"/>
      <c r="CG49" s="1425"/>
      <c r="CH49" s="1425"/>
      <c r="CI49" s="1425"/>
      <c r="CJ49" s="1425"/>
      <c r="CK49" s="1425" t="str">
        <f>行政事業レビューシート!AU96</f>
        <v>-</v>
      </c>
      <c r="CL49" s="1425"/>
      <c r="CM49" s="1425"/>
      <c r="CN49" s="1425"/>
      <c r="CO49" s="1425"/>
      <c r="CP49" s="1426"/>
      <c r="CQ49" s="1389" t="s">
        <v>89</v>
      </c>
      <c r="CR49" s="1390"/>
      <c r="CS49" s="1390"/>
      <c r="CT49" s="1390"/>
      <c r="CU49" s="1390"/>
      <c r="CV49" s="1390"/>
      <c r="CW49" s="1390"/>
      <c r="CX49" s="1391"/>
      <c r="CY49" s="1458" t="s">
        <v>90</v>
      </c>
      <c r="CZ49" s="1459"/>
      <c r="DA49" s="1459"/>
      <c r="DB49" s="1459"/>
      <c r="DC49" s="1460"/>
      <c r="DD49" s="1425" t="str">
        <f>行政事業レビューシート!AE140</f>
        <v>-</v>
      </c>
      <c r="DE49" s="1425"/>
      <c r="DF49" s="1425"/>
      <c r="DG49" s="1425"/>
      <c r="DH49" s="1425"/>
      <c r="DI49" s="1425"/>
      <c r="DJ49" s="1425" t="str">
        <f>行政事業レビューシート!AI140</f>
        <v>-</v>
      </c>
      <c r="DK49" s="1425"/>
      <c r="DL49" s="1425"/>
      <c r="DM49" s="1425"/>
      <c r="DN49" s="1425"/>
      <c r="DO49" s="1425"/>
      <c r="DP49" s="1425" t="str">
        <f>行政事業レビューシート!AM140</f>
        <v>-</v>
      </c>
      <c r="DQ49" s="1425"/>
      <c r="DR49" s="1425"/>
      <c r="DS49" s="1425"/>
      <c r="DT49" s="1425"/>
      <c r="DU49" s="1425"/>
      <c r="DV49" s="1425" t="str">
        <f>行政事業レビューシート!AQ140</f>
        <v>-</v>
      </c>
      <c r="DW49" s="1425"/>
      <c r="DX49" s="1425"/>
      <c r="DY49" s="1425"/>
      <c r="DZ49" s="1425"/>
      <c r="EA49" s="1425"/>
      <c r="EB49" s="1425" t="str">
        <f>行政事業レビューシート!AU140</f>
        <v>-</v>
      </c>
      <c r="EC49" s="1425"/>
      <c r="ED49" s="1425"/>
      <c r="EE49" s="1425"/>
      <c r="EF49" s="1425"/>
      <c r="EG49" s="1426"/>
    </row>
    <row r="50" spans="1:137" ht="23.25" customHeight="1" x14ac:dyDescent="0.15">
      <c r="A50" s="1486" t="s">
        <v>332</v>
      </c>
      <c r="B50" s="1487"/>
      <c r="C50" s="1487"/>
      <c r="D50" s="1487"/>
      <c r="E50" s="1487"/>
      <c r="F50" s="1487"/>
      <c r="G50" s="128"/>
      <c r="H50" s="1392" t="str">
        <f>行政事業レビューシート!G53</f>
        <v>本活動が経営課題の解決を図ることを目的としていることから、よろず支援拠点への相談者が発見・認識した解決すべき経営課題を実際に解決した件数を最終アウトカム（成果目標）に設定している。経営課題を発見・認識した上で、その解決を図るというプロセスを経て、地域経済の活性化に繋げるためには、相当数の経営課題を解決していくことが必要であることから、40,000件の課題解決を目標とする。なお、よろず支援拠点の相談記録をシステム上で管理していることから、本システム内の指標を根拠データとして取り扱うこととする。</v>
      </c>
      <c r="I50" s="1393"/>
      <c r="J50" s="1393"/>
      <c r="K50" s="1393"/>
      <c r="L50" s="1393"/>
      <c r="M50" s="1393"/>
      <c r="N50" s="1393"/>
      <c r="O50" s="1393"/>
      <c r="P50" s="1393"/>
      <c r="Q50" s="1393"/>
      <c r="R50" s="1393"/>
      <c r="S50" s="1393"/>
      <c r="T50" s="1393"/>
      <c r="U50" s="1393"/>
      <c r="V50" s="1393"/>
      <c r="W50" s="1393"/>
      <c r="X50" s="1393"/>
      <c r="Y50" s="1393"/>
      <c r="Z50" s="1393"/>
      <c r="AA50" s="1393"/>
      <c r="AB50" s="1393"/>
      <c r="AC50" s="1393"/>
      <c r="AD50" s="1393"/>
      <c r="AE50" s="1393"/>
      <c r="AF50" s="1393"/>
      <c r="AG50" s="1393"/>
      <c r="AH50" s="1393"/>
      <c r="AI50" s="1393"/>
      <c r="AJ50" s="1393"/>
      <c r="AK50" s="1393"/>
      <c r="AL50" s="1393"/>
      <c r="AM50" s="1393"/>
      <c r="AN50" s="1393"/>
      <c r="AO50" s="1393"/>
      <c r="AP50" s="1393"/>
      <c r="AQ50" s="1393"/>
      <c r="AR50" s="1393"/>
      <c r="AS50" s="1393"/>
      <c r="AT50" s="1393"/>
      <c r="AU50" s="1393"/>
      <c r="AV50" s="1393"/>
      <c r="AW50" s="1393"/>
      <c r="AX50" s="1393"/>
      <c r="AY50" s="1394"/>
      <c r="AZ50" s="1392" t="str">
        <f>行政事業レビューシート!G97</f>
        <v>本活動がよろず支援拠点や商工会・商工会議所等では解決困難な経営課題の解決を図ることを目的としていることから、課題解決の対策を立てられた相談者のうち、その対策を実行し成果・効果を得た割合を最終アウトカム（成果目標）に設定している。課題解決の対策を発見・認識した上で、その解決を図るというプロセスを経て、地域経済の活性化に繋げるためには、相当数の解決困難な経営課題を解決していくことが必要であることから、課題解決の対策を立てられた相談者のうち、実行し成果・効果を得た割合80％を目標とする。なお、中小企業・小規模事業者ワンストップ総合支援事業 満足度調査報告書（専門家派遣事業）における指標を根拠データとして取り扱うこととする。</v>
      </c>
      <c r="BA50" s="1393"/>
      <c r="BB50" s="1393"/>
      <c r="BC50" s="1393"/>
      <c r="BD50" s="1393"/>
      <c r="BE50" s="1393"/>
      <c r="BF50" s="1393"/>
      <c r="BG50" s="1393"/>
      <c r="BH50" s="1393"/>
      <c r="BI50" s="1393"/>
      <c r="BJ50" s="1393"/>
      <c r="BK50" s="1393"/>
      <c r="BL50" s="1393"/>
      <c r="BM50" s="1393"/>
      <c r="BN50" s="1393"/>
      <c r="BO50" s="1393"/>
      <c r="BP50" s="1393"/>
      <c r="BQ50" s="1393"/>
      <c r="BR50" s="1393"/>
      <c r="BS50" s="1393"/>
      <c r="BT50" s="1393"/>
      <c r="BU50" s="1393"/>
      <c r="BV50" s="1393"/>
      <c r="BW50" s="1393"/>
      <c r="BX50" s="1393"/>
      <c r="BY50" s="1393"/>
      <c r="BZ50" s="1393"/>
      <c r="CA50" s="1393"/>
      <c r="CB50" s="1393"/>
      <c r="CC50" s="1393"/>
      <c r="CD50" s="1393"/>
      <c r="CE50" s="1393"/>
      <c r="CF50" s="1393"/>
      <c r="CG50" s="1393"/>
      <c r="CH50" s="1393"/>
      <c r="CI50" s="1393"/>
      <c r="CJ50" s="1393"/>
      <c r="CK50" s="1393"/>
      <c r="CL50" s="1393"/>
      <c r="CM50" s="1393"/>
      <c r="CN50" s="1393"/>
      <c r="CO50" s="1393"/>
      <c r="CP50" s="1394"/>
      <c r="CQ50" s="1392" t="str">
        <f>行政事業レビューシート!G141</f>
        <v>本活動が中小企業･小規模事業者が時間・場所問わず個社に適した支援策・支援者等をオンラインで見つけることができるサービスの創出を目指していることから、実際に「見つけることができる」ことが重要であるため、「オンラインで個社に適した支援策・支援者等が見つかった割合」を最終アウトカムとして設定する。</v>
      </c>
      <c r="CR50" s="1393"/>
      <c r="CS50" s="1393"/>
      <c r="CT50" s="1393"/>
      <c r="CU50" s="1393"/>
      <c r="CV50" s="1393"/>
      <c r="CW50" s="1393"/>
      <c r="CX50" s="1393"/>
      <c r="CY50" s="1393"/>
      <c r="CZ50" s="1393"/>
      <c r="DA50" s="1393"/>
      <c r="DB50" s="1393"/>
      <c r="DC50" s="1393"/>
      <c r="DD50" s="1393"/>
      <c r="DE50" s="1393"/>
      <c r="DF50" s="1393"/>
      <c r="DG50" s="1393"/>
      <c r="DH50" s="1393"/>
      <c r="DI50" s="1393"/>
      <c r="DJ50" s="1393"/>
      <c r="DK50" s="1393"/>
      <c r="DL50" s="1393"/>
      <c r="DM50" s="1393"/>
      <c r="DN50" s="1393"/>
      <c r="DO50" s="1393"/>
      <c r="DP50" s="1393"/>
      <c r="DQ50" s="1393"/>
      <c r="DR50" s="1393"/>
      <c r="DS50" s="1393"/>
      <c r="DT50" s="1393"/>
      <c r="DU50" s="1393"/>
      <c r="DV50" s="1393"/>
      <c r="DW50" s="1393"/>
      <c r="DX50" s="1393"/>
      <c r="DY50" s="1393"/>
      <c r="DZ50" s="1393"/>
      <c r="EA50" s="1393"/>
      <c r="EB50" s="1393"/>
      <c r="EC50" s="1393"/>
      <c r="ED50" s="1393"/>
      <c r="EE50" s="1393"/>
      <c r="EF50" s="1393"/>
      <c r="EG50" s="1394"/>
    </row>
    <row r="51" spans="1:137" ht="16.5" customHeight="1" x14ac:dyDescent="0.15">
      <c r="A51" s="1488"/>
      <c r="B51" s="1489"/>
      <c r="C51" s="1489"/>
      <c r="D51" s="1489"/>
      <c r="E51" s="1489"/>
      <c r="F51" s="1489"/>
      <c r="G51" s="129"/>
      <c r="H51" s="1395"/>
      <c r="I51" s="1396"/>
      <c r="J51" s="1396"/>
      <c r="K51" s="1396"/>
      <c r="L51" s="1396"/>
      <c r="M51" s="1396"/>
      <c r="N51" s="1396"/>
      <c r="O51" s="1396"/>
      <c r="P51" s="1396"/>
      <c r="Q51" s="1396"/>
      <c r="R51" s="1396"/>
      <c r="S51" s="1396"/>
      <c r="T51" s="1396"/>
      <c r="U51" s="1396"/>
      <c r="V51" s="1396"/>
      <c r="W51" s="1396"/>
      <c r="X51" s="1396"/>
      <c r="Y51" s="1396"/>
      <c r="Z51" s="1396"/>
      <c r="AA51" s="1396"/>
      <c r="AB51" s="1396"/>
      <c r="AC51" s="1396"/>
      <c r="AD51" s="1396"/>
      <c r="AE51" s="1396"/>
      <c r="AF51" s="1396"/>
      <c r="AG51" s="1396"/>
      <c r="AH51" s="1396"/>
      <c r="AI51" s="1396"/>
      <c r="AJ51" s="1396"/>
      <c r="AK51" s="1396"/>
      <c r="AL51" s="1396"/>
      <c r="AM51" s="1396"/>
      <c r="AN51" s="1396"/>
      <c r="AO51" s="1396"/>
      <c r="AP51" s="1396"/>
      <c r="AQ51" s="1396"/>
      <c r="AR51" s="1396"/>
      <c r="AS51" s="1396"/>
      <c r="AT51" s="1396"/>
      <c r="AU51" s="1396"/>
      <c r="AV51" s="1396"/>
      <c r="AW51" s="1396"/>
      <c r="AX51" s="1396"/>
      <c r="AY51" s="1397"/>
      <c r="AZ51" s="1395"/>
      <c r="BA51" s="1396"/>
      <c r="BB51" s="1396"/>
      <c r="BC51" s="1396"/>
      <c r="BD51" s="1396"/>
      <c r="BE51" s="1396"/>
      <c r="BF51" s="1396"/>
      <c r="BG51" s="1396"/>
      <c r="BH51" s="1396"/>
      <c r="BI51" s="1396"/>
      <c r="BJ51" s="1396"/>
      <c r="BK51" s="1396"/>
      <c r="BL51" s="1396"/>
      <c r="BM51" s="1396"/>
      <c r="BN51" s="1396"/>
      <c r="BO51" s="1396"/>
      <c r="BP51" s="1396"/>
      <c r="BQ51" s="1396"/>
      <c r="BR51" s="1396"/>
      <c r="BS51" s="1396"/>
      <c r="BT51" s="1396"/>
      <c r="BU51" s="1396"/>
      <c r="BV51" s="1396"/>
      <c r="BW51" s="1396"/>
      <c r="BX51" s="1396"/>
      <c r="BY51" s="1396"/>
      <c r="BZ51" s="1396"/>
      <c r="CA51" s="1396"/>
      <c r="CB51" s="1396"/>
      <c r="CC51" s="1396"/>
      <c r="CD51" s="1396"/>
      <c r="CE51" s="1396"/>
      <c r="CF51" s="1396"/>
      <c r="CG51" s="1396"/>
      <c r="CH51" s="1396"/>
      <c r="CI51" s="1396"/>
      <c r="CJ51" s="1396"/>
      <c r="CK51" s="1396"/>
      <c r="CL51" s="1396"/>
      <c r="CM51" s="1396"/>
      <c r="CN51" s="1396"/>
      <c r="CO51" s="1396"/>
      <c r="CP51" s="1397"/>
      <c r="CQ51" s="1395"/>
      <c r="CR51" s="1396"/>
      <c r="CS51" s="1396"/>
      <c r="CT51" s="1396"/>
      <c r="CU51" s="1396"/>
      <c r="CV51" s="1396"/>
      <c r="CW51" s="1396"/>
      <c r="CX51" s="1396"/>
      <c r="CY51" s="1396"/>
      <c r="CZ51" s="1396"/>
      <c r="DA51" s="1396"/>
      <c r="DB51" s="1396"/>
      <c r="DC51" s="1396"/>
      <c r="DD51" s="1396"/>
      <c r="DE51" s="1396"/>
      <c r="DF51" s="1396"/>
      <c r="DG51" s="1396"/>
      <c r="DH51" s="1396"/>
      <c r="DI51" s="1396"/>
      <c r="DJ51" s="1396"/>
      <c r="DK51" s="1396"/>
      <c r="DL51" s="1396"/>
      <c r="DM51" s="1396"/>
      <c r="DN51" s="1396"/>
      <c r="DO51" s="1396"/>
      <c r="DP51" s="1396"/>
      <c r="DQ51" s="1396"/>
      <c r="DR51" s="1396"/>
      <c r="DS51" s="1396"/>
      <c r="DT51" s="1396"/>
      <c r="DU51" s="1396"/>
      <c r="DV51" s="1396"/>
      <c r="DW51" s="1396"/>
      <c r="DX51" s="1396"/>
      <c r="DY51" s="1396"/>
      <c r="DZ51" s="1396"/>
      <c r="EA51" s="1396"/>
      <c r="EB51" s="1396"/>
      <c r="EC51" s="1396"/>
      <c r="ED51" s="1396"/>
      <c r="EE51" s="1396"/>
      <c r="EF51" s="1396"/>
      <c r="EG51" s="1397"/>
    </row>
    <row r="52" spans="1:137" ht="30" customHeight="1" x14ac:dyDescent="0.15">
      <c r="A52" s="112"/>
      <c r="B52" s="88"/>
      <c r="C52" s="88"/>
      <c r="D52" s="88"/>
      <c r="E52" s="88"/>
      <c r="F52" s="88"/>
      <c r="G52" s="88"/>
      <c r="H52" s="101"/>
      <c r="I52" s="101"/>
      <c r="J52" s="101"/>
      <c r="K52" s="101"/>
      <c r="L52" s="101"/>
      <c r="M52" s="101"/>
      <c r="N52" s="101"/>
      <c r="O52" s="101"/>
      <c r="P52" s="101"/>
      <c r="Q52" s="102"/>
      <c r="R52" s="102"/>
      <c r="S52" s="102"/>
      <c r="T52" s="102"/>
      <c r="U52" s="102"/>
      <c r="V52" s="102"/>
      <c r="W52" s="102"/>
      <c r="X52" s="102"/>
      <c r="Y52" s="102"/>
      <c r="Z52" s="123"/>
      <c r="AA52" s="123"/>
      <c r="AB52" s="123"/>
      <c r="AC52" s="123"/>
      <c r="AD52" s="123"/>
      <c r="AE52" s="123"/>
      <c r="AF52" s="130"/>
      <c r="AG52" s="130"/>
      <c r="AH52" s="130"/>
      <c r="AI52" s="130"/>
      <c r="AJ52" s="130"/>
      <c r="AK52" s="130"/>
      <c r="AL52" s="130"/>
      <c r="AM52" s="130"/>
      <c r="AN52" s="130"/>
      <c r="AO52" s="130"/>
      <c r="AP52" s="130"/>
      <c r="AQ52" s="130"/>
      <c r="AR52" s="130"/>
      <c r="AS52" s="130"/>
      <c r="AT52" s="130"/>
      <c r="AU52" s="130"/>
      <c r="AV52" s="130"/>
      <c r="AW52" s="130"/>
      <c r="AX52" s="130"/>
      <c r="AY52" s="100"/>
      <c r="AZ52" s="113"/>
      <c r="BA52" s="113"/>
      <c r="BB52" s="113"/>
      <c r="BC52" s="113"/>
      <c r="BD52" s="113"/>
      <c r="BE52" s="113"/>
      <c r="BF52" s="113"/>
      <c r="BG52" s="113"/>
      <c r="BH52" s="113"/>
      <c r="BI52" s="114"/>
      <c r="BJ52" s="114"/>
      <c r="BK52" s="114"/>
      <c r="BL52" s="114"/>
      <c r="BM52" s="114"/>
      <c r="BN52" s="114"/>
      <c r="BO52" s="114"/>
      <c r="BP52" s="114"/>
      <c r="BQ52" s="114"/>
      <c r="BR52" s="115"/>
      <c r="BS52" s="115"/>
      <c r="BT52" s="115"/>
      <c r="BU52" s="115"/>
      <c r="BV52" s="115"/>
      <c r="BW52" s="115"/>
      <c r="BX52" s="100"/>
      <c r="BY52" s="100"/>
      <c r="BZ52" s="100"/>
      <c r="CA52" s="100"/>
      <c r="CB52" s="100"/>
      <c r="CC52" s="100"/>
      <c r="CD52" s="100"/>
      <c r="CE52" s="100"/>
      <c r="CF52" s="100"/>
      <c r="CG52" s="100"/>
      <c r="CH52" s="100"/>
      <c r="CI52" s="100"/>
      <c r="CJ52" s="100"/>
      <c r="CK52" s="100"/>
      <c r="CL52" s="100"/>
      <c r="CM52" s="100"/>
      <c r="CN52" s="100"/>
      <c r="CO52" s="100"/>
      <c r="CP52" s="100"/>
      <c r="CQ52" s="100"/>
      <c r="CR52" s="100"/>
      <c r="CS52" s="100"/>
      <c r="CT52" s="100"/>
      <c r="CU52" s="100"/>
      <c r="CV52" s="100"/>
      <c r="CW52" s="100"/>
      <c r="CX52" s="100"/>
      <c r="CY52" s="100"/>
      <c r="CZ52" s="113"/>
      <c r="DA52" s="113"/>
      <c r="DB52" s="113"/>
      <c r="DC52" s="113"/>
      <c r="DD52" s="113"/>
      <c r="DE52" s="113"/>
      <c r="DF52" s="113"/>
      <c r="DG52" s="113"/>
      <c r="DH52" s="113"/>
      <c r="DI52" s="114"/>
      <c r="DJ52" s="114"/>
      <c r="DK52" s="114"/>
      <c r="DL52" s="114"/>
      <c r="DM52" s="114"/>
      <c r="DN52" s="114"/>
      <c r="DO52" s="114"/>
      <c r="DP52" s="114"/>
      <c r="DQ52" s="114"/>
      <c r="DR52" s="115"/>
      <c r="DS52" s="115"/>
      <c r="DT52" s="115"/>
      <c r="DU52" s="115"/>
      <c r="DV52" s="115"/>
      <c r="DW52" s="115"/>
      <c r="DX52" s="100"/>
      <c r="DY52" s="100"/>
      <c r="DZ52" s="100"/>
      <c r="EA52" s="100"/>
      <c r="EB52" s="100"/>
      <c r="EC52" s="100"/>
      <c r="ED52" s="100"/>
      <c r="EE52" s="100"/>
      <c r="EF52" s="100"/>
      <c r="EG52" s="116"/>
    </row>
    <row r="53" spans="1:137" ht="23.25" customHeight="1" x14ac:dyDescent="0.15">
      <c r="A53" s="1478" t="s">
        <v>299</v>
      </c>
      <c r="B53" s="1479"/>
      <c r="C53" s="1479"/>
      <c r="D53" s="1479"/>
      <c r="E53" s="1479"/>
      <c r="F53" s="1479"/>
      <c r="G53" s="121"/>
      <c r="H53" s="1482" t="str">
        <f>行政事業レビューシート!G251</f>
        <v>中小企業・小規模事業者等が、官民の支援機関やそのネットワーク、個々の支援措置を適時に受けられるように社会インフラの整備を行い、デジタルツールを用いたオンライン型の支援措置も含め、適切な支援ツールを提供できるような経営支援体制を構築することで、経営課題の解決に導くとともに、地域における雇用の創出・確保、地域経済の活性化、ひいては、日本経済全体の底上げが図れる状態を目指す。</v>
      </c>
      <c r="I53" s="1393"/>
      <c r="J53" s="1393"/>
      <c r="K53" s="1393"/>
      <c r="L53" s="1393"/>
      <c r="M53" s="1393"/>
      <c r="N53" s="1393"/>
      <c r="O53" s="1393"/>
      <c r="P53" s="1393"/>
      <c r="Q53" s="1393"/>
      <c r="R53" s="1393"/>
      <c r="S53" s="1393"/>
      <c r="T53" s="1393"/>
      <c r="U53" s="1393"/>
      <c r="V53" s="1393"/>
      <c r="W53" s="1393"/>
      <c r="X53" s="1393"/>
      <c r="Y53" s="1393"/>
      <c r="Z53" s="1393"/>
      <c r="AA53" s="1393"/>
      <c r="AB53" s="1393"/>
      <c r="AC53" s="1393"/>
      <c r="AD53" s="1393"/>
      <c r="AE53" s="1393"/>
      <c r="AF53" s="1393"/>
      <c r="AG53" s="1393"/>
      <c r="AH53" s="1393"/>
      <c r="AI53" s="1393"/>
      <c r="AJ53" s="1393"/>
      <c r="AK53" s="1393"/>
      <c r="AL53" s="1393"/>
      <c r="AM53" s="1393"/>
      <c r="AN53" s="1393"/>
      <c r="AO53" s="1393"/>
      <c r="AP53" s="1393"/>
      <c r="AQ53" s="1393"/>
      <c r="AR53" s="1393"/>
      <c r="AS53" s="1393"/>
      <c r="AT53" s="1393"/>
      <c r="AU53" s="1393"/>
      <c r="AV53" s="1393"/>
      <c r="AW53" s="1393"/>
      <c r="AX53" s="1393"/>
      <c r="AY53" s="1393"/>
      <c r="AZ53" s="1393"/>
      <c r="BA53" s="1393"/>
      <c r="BB53" s="1393"/>
      <c r="BC53" s="1393"/>
      <c r="BD53" s="1393"/>
      <c r="BE53" s="1393"/>
      <c r="BF53" s="1393"/>
      <c r="BG53" s="1393"/>
      <c r="BH53" s="1393"/>
      <c r="BI53" s="1393"/>
      <c r="BJ53" s="1393"/>
      <c r="BK53" s="1393"/>
      <c r="BL53" s="1393"/>
      <c r="BM53" s="1393"/>
      <c r="BN53" s="1393"/>
      <c r="BO53" s="1393"/>
      <c r="BP53" s="1393"/>
      <c r="BQ53" s="1393"/>
      <c r="BR53" s="1393"/>
      <c r="BS53" s="1393"/>
      <c r="BT53" s="1393"/>
      <c r="BU53" s="1393"/>
      <c r="BV53" s="1393"/>
      <c r="BW53" s="1393"/>
      <c r="BX53" s="1393"/>
      <c r="BY53" s="1393"/>
      <c r="BZ53" s="1393"/>
      <c r="CA53" s="1393"/>
      <c r="CB53" s="1393"/>
      <c r="CC53" s="1393"/>
      <c r="CD53" s="1393"/>
      <c r="CE53" s="1393"/>
      <c r="CF53" s="1393"/>
      <c r="CG53" s="1393"/>
      <c r="CH53" s="1393"/>
      <c r="CI53" s="1393"/>
      <c r="CJ53" s="1393"/>
      <c r="CK53" s="1393"/>
      <c r="CL53" s="1393"/>
      <c r="CM53" s="1393"/>
      <c r="CN53" s="1393"/>
      <c r="CO53" s="1393"/>
      <c r="CP53" s="1393"/>
      <c r="CQ53" s="1393"/>
      <c r="CR53" s="1393"/>
      <c r="CS53" s="1393"/>
      <c r="CT53" s="1393"/>
      <c r="CU53" s="1393"/>
      <c r="CV53" s="1393"/>
      <c r="CW53" s="1393"/>
      <c r="CX53" s="1393"/>
      <c r="CY53" s="1393"/>
      <c r="CZ53" s="1393"/>
      <c r="DA53" s="1393"/>
      <c r="DB53" s="1393"/>
      <c r="DC53" s="1393"/>
      <c r="DD53" s="1393"/>
      <c r="DE53" s="1393"/>
      <c r="DF53" s="1393"/>
      <c r="DG53" s="1393"/>
      <c r="DH53" s="1393"/>
      <c r="DI53" s="1393"/>
      <c r="DJ53" s="1393"/>
      <c r="DK53" s="1393"/>
      <c r="DL53" s="1393"/>
      <c r="DM53" s="1393"/>
      <c r="DN53" s="1393"/>
      <c r="DO53" s="1393"/>
      <c r="DP53" s="1393"/>
      <c r="DQ53" s="1393"/>
      <c r="DR53" s="1393"/>
      <c r="DS53" s="1393"/>
      <c r="DT53" s="1393"/>
      <c r="DU53" s="1393"/>
      <c r="DV53" s="1393"/>
      <c r="DW53" s="1393"/>
      <c r="DX53" s="1393"/>
      <c r="DY53" s="1393"/>
      <c r="DZ53" s="1393"/>
      <c r="EA53" s="1393"/>
      <c r="EB53" s="1393"/>
      <c r="EC53" s="1393"/>
      <c r="ED53" s="1393"/>
      <c r="EE53" s="1393"/>
      <c r="EF53" s="1393"/>
      <c r="EG53" s="1394"/>
    </row>
    <row r="54" spans="1:137" ht="23.25" customHeight="1" thickBot="1" x14ac:dyDescent="0.2">
      <c r="A54" s="1480"/>
      <c r="B54" s="1481"/>
      <c r="C54" s="1481"/>
      <c r="D54" s="1481"/>
      <c r="E54" s="1481"/>
      <c r="F54" s="1481"/>
      <c r="G54" s="122"/>
      <c r="H54" s="1483"/>
      <c r="I54" s="1484"/>
      <c r="J54" s="1484"/>
      <c r="K54" s="1484"/>
      <c r="L54" s="1484"/>
      <c r="M54" s="1484"/>
      <c r="N54" s="1484"/>
      <c r="O54" s="1484"/>
      <c r="P54" s="1484"/>
      <c r="Q54" s="1484"/>
      <c r="R54" s="1484"/>
      <c r="S54" s="1484"/>
      <c r="T54" s="1484"/>
      <c r="U54" s="1484"/>
      <c r="V54" s="1484"/>
      <c r="W54" s="1484"/>
      <c r="X54" s="1484"/>
      <c r="Y54" s="1484"/>
      <c r="Z54" s="1484"/>
      <c r="AA54" s="1484"/>
      <c r="AB54" s="1484"/>
      <c r="AC54" s="1484"/>
      <c r="AD54" s="1484"/>
      <c r="AE54" s="1484"/>
      <c r="AF54" s="1484"/>
      <c r="AG54" s="1484"/>
      <c r="AH54" s="1484"/>
      <c r="AI54" s="1484"/>
      <c r="AJ54" s="1484"/>
      <c r="AK54" s="1484"/>
      <c r="AL54" s="1484"/>
      <c r="AM54" s="1484"/>
      <c r="AN54" s="1484"/>
      <c r="AO54" s="1484"/>
      <c r="AP54" s="1484"/>
      <c r="AQ54" s="1484"/>
      <c r="AR54" s="1484"/>
      <c r="AS54" s="1484"/>
      <c r="AT54" s="1484"/>
      <c r="AU54" s="1484"/>
      <c r="AV54" s="1484"/>
      <c r="AW54" s="1484"/>
      <c r="AX54" s="1484"/>
      <c r="AY54" s="1484"/>
      <c r="AZ54" s="1484"/>
      <c r="BA54" s="1484"/>
      <c r="BB54" s="1484"/>
      <c r="BC54" s="1484"/>
      <c r="BD54" s="1484"/>
      <c r="BE54" s="1484"/>
      <c r="BF54" s="1484"/>
      <c r="BG54" s="1484"/>
      <c r="BH54" s="1484"/>
      <c r="BI54" s="1484"/>
      <c r="BJ54" s="1484"/>
      <c r="BK54" s="1484"/>
      <c r="BL54" s="1484"/>
      <c r="BM54" s="1484"/>
      <c r="BN54" s="1484"/>
      <c r="BO54" s="1484"/>
      <c r="BP54" s="1484"/>
      <c r="BQ54" s="1484"/>
      <c r="BR54" s="1484"/>
      <c r="BS54" s="1484"/>
      <c r="BT54" s="1484"/>
      <c r="BU54" s="1484"/>
      <c r="BV54" s="1484"/>
      <c r="BW54" s="1484"/>
      <c r="BX54" s="1484"/>
      <c r="BY54" s="1484"/>
      <c r="BZ54" s="1484"/>
      <c r="CA54" s="1484"/>
      <c r="CB54" s="1484"/>
      <c r="CC54" s="1484"/>
      <c r="CD54" s="1484"/>
      <c r="CE54" s="1484"/>
      <c r="CF54" s="1484"/>
      <c r="CG54" s="1484"/>
      <c r="CH54" s="1484"/>
      <c r="CI54" s="1484"/>
      <c r="CJ54" s="1484"/>
      <c r="CK54" s="1484"/>
      <c r="CL54" s="1484"/>
      <c r="CM54" s="1484"/>
      <c r="CN54" s="1484"/>
      <c r="CO54" s="1484"/>
      <c r="CP54" s="1484"/>
      <c r="CQ54" s="1484"/>
      <c r="CR54" s="1484"/>
      <c r="CS54" s="1484"/>
      <c r="CT54" s="1484"/>
      <c r="CU54" s="1484"/>
      <c r="CV54" s="1484"/>
      <c r="CW54" s="1484"/>
      <c r="CX54" s="1484"/>
      <c r="CY54" s="1484"/>
      <c r="CZ54" s="1484"/>
      <c r="DA54" s="1484"/>
      <c r="DB54" s="1484"/>
      <c r="DC54" s="1484"/>
      <c r="DD54" s="1484"/>
      <c r="DE54" s="1484"/>
      <c r="DF54" s="1484"/>
      <c r="DG54" s="1484"/>
      <c r="DH54" s="1484"/>
      <c r="DI54" s="1484"/>
      <c r="DJ54" s="1484"/>
      <c r="DK54" s="1484"/>
      <c r="DL54" s="1484"/>
      <c r="DM54" s="1484"/>
      <c r="DN54" s="1484"/>
      <c r="DO54" s="1484"/>
      <c r="DP54" s="1484"/>
      <c r="DQ54" s="1484"/>
      <c r="DR54" s="1484"/>
      <c r="DS54" s="1484"/>
      <c r="DT54" s="1484"/>
      <c r="DU54" s="1484"/>
      <c r="DV54" s="1484"/>
      <c r="DW54" s="1484"/>
      <c r="DX54" s="1484"/>
      <c r="DY54" s="1484"/>
      <c r="DZ54" s="1484"/>
      <c r="EA54" s="1484"/>
      <c r="EB54" s="1484"/>
      <c r="EC54" s="1484"/>
      <c r="ED54" s="1484"/>
      <c r="EE54" s="1484"/>
      <c r="EF54" s="1484"/>
      <c r="EG54" s="1485"/>
    </row>
    <row r="55" spans="1:137" ht="17.25" x14ac:dyDescent="0.15">
      <c r="A55" s="87"/>
      <c r="B55" s="87"/>
      <c r="C55" s="87"/>
      <c r="D55" s="87"/>
      <c r="E55" s="87"/>
      <c r="F55" s="87"/>
      <c r="G55" s="87"/>
      <c r="H55" s="87"/>
      <c r="I55" s="87"/>
      <c r="J55" s="87"/>
      <c r="K55" s="87"/>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c r="AP55" s="87"/>
      <c r="AQ55" s="87"/>
      <c r="AR55" s="87"/>
      <c r="AS55" s="87"/>
      <c r="AT55" s="87"/>
      <c r="AU55" s="87"/>
      <c r="AV55" s="87"/>
      <c r="AW55" s="87"/>
      <c r="AX55" s="87"/>
      <c r="AY55" s="87"/>
      <c r="AZ55" s="87"/>
      <c r="BA55" s="87"/>
      <c r="BB55" s="87"/>
      <c r="BC55" s="87"/>
      <c r="BD55" s="87"/>
      <c r="BE55" s="87"/>
      <c r="BF55" s="87"/>
      <c r="BG55" s="87"/>
      <c r="BH55" s="87"/>
      <c r="BI55" s="87"/>
      <c r="BJ55" s="87"/>
      <c r="BK55" s="87"/>
      <c r="BL55" s="87"/>
      <c r="BM55" s="87"/>
      <c r="BN55" s="87"/>
      <c r="BO55" s="87"/>
      <c r="BP55" s="87"/>
      <c r="BQ55" s="87"/>
      <c r="BR55" s="87"/>
      <c r="BS55" s="87"/>
      <c r="BT55" s="87"/>
      <c r="BU55" s="87"/>
      <c r="BV55" s="87"/>
      <c r="BW55" s="87"/>
      <c r="BX55" s="87"/>
      <c r="BY55" s="87"/>
      <c r="BZ55" s="87"/>
      <c r="CA55" s="87"/>
      <c r="CB55" s="87"/>
      <c r="CC55" s="87"/>
      <c r="CD55" s="87"/>
      <c r="CE55" s="87"/>
      <c r="CF55" s="87"/>
      <c r="CG55" s="87"/>
      <c r="CH55" s="87"/>
      <c r="CI55" s="87"/>
      <c r="CJ55" s="87"/>
      <c r="CK55" s="87"/>
      <c r="CL55" s="87"/>
      <c r="CM55" s="87"/>
      <c r="CN55" s="87"/>
      <c r="CO55" s="87"/>
      <c r="CP55" s="87"/>
      <c r="CQ55" s="87"/>
      <c r="CR55" s="87"/>
      <c r="CS55" s="87"/>
      <c r="CT55" s="87"/>
      <c r="CU55" s="87"/>
      <c r="CV55" s="87"/>
      <c r="CW55" s="87"/>
      <c r="CX55" s="87"/>
      <c r="CY55" s="87"/>
      <c r="CZ55" s="87"/>
      <c r="DA55" s="87"/>
      <c r="DB55" s="87"/>
      <c r="DC55" s="87"/>
      <c r="DD55" s="87"/>
      <c r="DE55" s="87"/>
      <c r="DF55" s="87"/>
      <c r="DG55" s="87"/>
      <c r="DH55" s="87"/>
      <c r="DI55" s="87"/>
    </row>
    <row r="56" spans="1:137" ht="17.25" x14ac:dyDescent="0.15">
      <c r="A56" s="87"/>
      <c r="B56" s="87"/>
      <c r="C56" s="87"/>
      <c r="D56" s="87"/>
      <c r="E56" s="87"/>
      <c r="F56" s="87"/>
      <c r="G56" s="87"/>
      <c r="H56" s="87"/>
      <c r="I56" s="87"/>
      <c r="J56" s="87"/>
      <c r="K56" s="87"/>
      <c r="L56" s="87"/>
      <c r="M56" s="87"/>
      <c r="N56" s="87"/>
      <c r="O56" s="87"/>
      <c r="P56" s="87"/>
      <c r="Q56" s="87"/>
      <c r="R56" s="87"/>
      <c r="S56" s="87"/>
      <c r="T56" s="87"/>
      <c r="U56" s="87"/>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c r="BA56" s="87"/>
      <c r="BB56" s="87"/>
      <c r="BC56" s="87"/>
      <c r="BD56" s="87"/>
      <c r="BE56" s="87"/>
      <c r="BF56" s="87"/>
      <c r="BG56" s="87"/>
      <c r="BH56" s="87"/>
      <c r="BI56" s="87"/>
      <c r="BJ56" s="87"/>
      <c r="BK56" s="87"/>
      <c r="BL56" s="87"/>
      <c r="BM56" s="87"/>
      <c r="BN56" s="87"/>
      <c r="BO56" s="87"/>
      <c r="BP56" s="87"/>
      <c r="BQ56" s="87"/>
      <c r="BR56" s="87"/>
      <c r="BS56" s="87"/>
      <c r="BT56" s="87"/>
      <c r="BU56" s="87"/>
      <c r="BV56" s="87"/>
      <c r="BW56" s="87"/>
      <c r="BX56" s="87"/>
      <c r="BY56" s="87"/>
      <c r="BZ56" s="87"/>
      <c r="CA56" s="87"/>
      <c r="CB56" s="87"/>
      <c r="CC56" s="87"/>
      <c r="CD56" s="87"/>
      <c r="CE56" s="87"/>
      <c r="CF56" s="87"/>
      <c r="CG56" s="87"/>
      <c r="CH56" s="87"/>
      <c r="CI56" s="87"/>
      <c r="CJ56" s="87"/>
      <c r="CK56" s="87"/>
      <c r="CL56" s="87"/>
      <c r="CM56" s="87"/>
      <c r="CN56" s="87"/>
      <c r="CO56" s="87"/>
      <c r="CP56" s="87"/>
      <c r="CQ56" s="87"/>
      <c r="CR56" s="87"/>
      <c r="CS56" s="87"/>
      <c r="CT56" s="87"/>
      <c r="CU56" s="87"/>
      <c r="CV56" s="87"/>
      <c r="CW56" s="87"/>
      <c r="CX56" s="87"/>
      <c r="CY56" s="87"/>
      <c r="CZ56" s="87"/>
      <c r="DA56" s="87"/>
      <c r="DB56" s="87"/>
      <c r="DC56" s="87"/>
      <c r="DD56" s="87"/>
      <c r="DE56" s="87"/>
      <c r="DF56" s="87"/>
      <c r="DG56" s="87"/>
      <c r="DH56" s="87"/>
      <c r="DI56" s="87"/>
    </row>
    <row r="57" spans="1:137" ht="17.25" x14ac:dyDescent="0.15">
      <c r="A57" s="87"/>
      <c r="B57" s="87"/>
      <c r="C57" s="87"/>
      <c r="D57" s="87"/>
      <c r="E57" s="87"/>
      <c r="F57" s="87"/>
      <c r="G57" s="87"/>
      <c r="H57" s="87"/>
      <c r="I57" s="87"/>
      <c r="J57" s="87"/>
      <c r="K57" s="87"/>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c r="BA57" s="87"/>
      <c r="BB57" s="87"/>
      <c r="BC57" s="87"/>
      <c r="BD57" s="87"/>
      <c r="BE57" s="87"/>
      <c r="BF57" s="87"/>
      <c r="BG57" s="87"/>
      <c r="BH57" s="87"/>
      <c r="BI57" s="87"/>
      <c r="BJ57" s="87"/>
      <c r="BK57" s="87"/>
      <c r="BL57" s="87"/>
      <c r="BM57" s="87"/>
      <c r="BN57" s="87"/>
      <c r="BO57" s="87"/>
      <c r="BP57" s="87"/>
      <c r="BQ57" s="87"/>
      <c r="BR57" s="87"/>
      <c r="BS57" s="87"/>
      <c r="BT57" s="87"/>
      <c r="BU57" s="87"/>
      <c r="BV57" s="87"/>
      <c r="BW57" s="87"/>
      <c r="BX57" s="87"/>
      <c r="BY57" s="87"/>
      <c r="BZ57" s="87"/>
      <c r="CA57" s="87"/>
      <c r="CB57" s="87"/>
      <c r="CC57" s="87"/>
      <c r="CD57" s="87"/>
      <c r="CE57" s="87"/>
      <c r="CF57" s="87"/>
      <c r="CG57" s="87"/>
      <c r="CH57" s="87"/>
      <c r="CI57" s="87"/>
      <c r="CJ57" s="87"/>
      <c r="CK57" s="87"/>
      <c r="CL57" s="87"/>
      <c r="CM57" s="87"/>
      <c r="CN57" s="87"/>
      <c r="CO57" s="87"/>
      <c r="CP57" s="87"/>
      <c r="CQ57" s="87"/>
      <c r="CR57" s="87"/>
      <c r="CS57" s="87"/>
      <c r="CT57" s="87"/>
      <c r="CU57" s="87"/>
      <c r="CV57" s="87"/>
      <c r="CW57" s="87"/>
      <c r="CX57" s="87"/>
      <c r="CY57" s="87"/>
      <c r="CZ57" s="87"/>
      <c r="DA57" s="87"/>
      <c r="DB57" s="87"/>
      <c r="DC57" s="87"/>
      <c r="DD57" s="87"/>
      <c r="DE57" s="87"/>
      <c r="DF57" s="87"/>
      <c r="DG57" s="87"/>
      <c r="DH57" s="87"/>
      <c r="DI57" s="87"/>
    </row>
    <row r="58" spans="1:137" ht="17.25" x14ac:dyDescent="0.15">
      <c r="A58" s="87"/>
      <c r="B58" s="87"/>
      <c r="C58" s="87"/>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c r="BA58" s="87"/>
      <c r="BB58" s="87"/>
      <c r="BC58" s="87"/>
      <c r="BD58" s="87"/>
      <c r="BE58" s="87"/>
      <c r="BF58" s="87"/>
      <c r="BG58" s="87"/>
      <c r="BH58" s="87"/>
      <c r="BI58" s="87"/>
      <c r="BJ58" s="87"/>
      <c r="BK58" s="87"/>
      <c r="BL58" s="87"/>
      <c r="BM58" s="87"/>
      <c r="BN58" s="87"/>
      <c r="BO58" s="87"/>
      <c r="BP58" s="87"/>
      <c r="BQ58" s="87"/>
      <c r="BR58" s="87"/>
      <c r="BS58" s="87"/>
      <c r="BT58" s="87"/>
      <c r="BU58" s="87"/>
      <c r="BV58" s="87"/>
      <c r="BW58" s="87"/>
      <c r="BX58" s="87"/>
      <c r="BY58" s="87"/>
      <c r="BZ58" s="87"/>
      <c r="CA58" s="87"/>
      <c r="CB58" s="87"/>
      <c r="CC58" s="87"/>
      <c r="CD58" s="87"/>
      <c r="CE58" s="87"/>
      <c r="CF58" s="87"/>
      <c r="CG58" s="87"/>
      <c r="CH58" s="87"/>
      <c r="CI58" s="87"/>
      <c r="CJ58" s="87"/>
      <c r="CK58" s="87"/>
      <c r="CL58" s="87"/>
      <c r="CM58" s="87"/>
      <c r="CN58" s="87"/>
      <c r="CO58" s="87"/>
      <c r="CP58" s="87"/>
      <c r="CQ58" s="87"/>
      <c r="CR58" s="87"/>
      <c r="CS58" s="87"/>
      <c r="CT58" s="87"/>
      <c r="CU58" s="87"/>
      <c r="CV58" s="87"/>
      <c r="CW58" s="87"/>
      <c r="CX58" s="87"/>
      <c r="CY58" s="87"/>
      <c r="CZ58" s="87"/>
      <c r="DA58" s="87"/>
      <c r="DB58" s="87"/>
      <c r="DC58" s="87"/>
      <c r="DD58" s="87"/>
      <c r="DE58" s="87"/>
      <c r="DF58" s="87"/>
      <c r="DG58" s="87"/>
      <c r="DH58" s="87"/>
      <c r="DI58" s="87"/>
    </row>
    <row r="59" spans="1:137" ht="17.25" x14ac:dyDescent="0.15">
      <c r="A59" s="87"/>
      <c r="B59" s="87"/>
      <c r="C59" s="87"/>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c r="AF59" s="87"/>
      <c r="AG59" s="87"/>
      <c r="AH59" s="87"/>
      <c r="AI59" s="87"/>
      <c r="AJ59" s="87"/>
      <c r="AK59" s="87"/>
      <c r="AL59" s="87"/>
      <c r="AM59" s="87"/>
      <c r="AN59" s="87"/>
      <c r="AO59" s="87"/>
      <c r="AP59" s="87"/>
      <c r="AQ59" s="87"/>
      <c r="AR59" s="87"/>
      <c r="AS59" s="87"/>
      <c r="AT59" s="87"/>
      <c r="AU59" s="87"/>
      <c r="AV59" s="87"/>
      <c r="AW59" s="87"/>
      <c r="AX59" s="87"/>
      <c r="AY59" s="87"/>
      <c r="AZ59" s="87"/>
      <c r="BA59" s="87"/>
      <c r="BB59" s="87"/>
      <c r="BC59" s="87"/>
      <c r="BD59" s="87"/>
      <c r="BE59" s="87"/>
      <c r="BF59" s="87"/>
      <c r="BG59" s="87"/>
      <c r="BH59" s="87"/>
      <c r="BI59" s="87"/>
      <c r="BJ59" s="87"/>
      <c r="BK59" s="87"/>
      <c r="BL59" s="87"/>
      <c r="BM59" s="87"/>
      <c r="BN59" s="87"/>
      <c r="BO59" s="87"/>
      <c r="BP59" s="87"/>
      <c r="BQ59" s="87"/>
      <c r="BR59" s="87"/>
      <c r="BS59" s="87"/>
      <c r="BT59" s="87"/>
      <c r="BU59" s="87"/>
      <c r="BV59" s="87"/>
      <c r="BW59" s="87"/>
      <c r="BX59" s="87"/>
      <c r="BY59" s="87"/>
      <c r="BZ59" s="87"/>
      <c r="CA59" s="87"/>
      <c r="CB59" s="87"/>
      <c r="CC59" s="87"/>
      <c r="CD59" s="87"/>
      <c r="CE59" s="87"/>
      <c r="CF59" s="87"/>
      <c r="CG59" s="87"/>
      <c r="CH59" s="87"/>
      <c r="CI59" s="87"/>
      <c r="CJ59" s="87"/>
      <c r="CK59" s="87"/>
      <c r="CL59" s="87"/>
      <c r="CM59" s="87"/>
      <c r="CN59" s="87"/>
      <c r="CO59" s="87"/>
      <c r="CP59" s="87"/>
      <c r="CQ59" s="87"/>
      <c r="CR59" s="87"/>
      <c r="CS59" s="87"/>
      <c r="CT59" s="87"/>
      <c r="CU59" s="87"/>
      <c r="CV59" s="87"/>
      <c r="CW59" s="87"/>
      <c r="CX59" s="87"/>
      <c r="CY59" s="87"/>
      <c r="CZ59" s="87"/>
      <c r="DA59" s="87"/>
      <c r="DB59" s="87"/>
      <c r="DC59" s="87"/>
      <c r="DD59" s="87"/>
      <c r="DE59" s="87"/>
      <c r="DF59" s="87"/>
      <c r="DG59" s="87"/>
      <c r="DH59" s="87"/>
      <c r="DI59" s="87"/>
    </row>
  </sheetData>
  <sheetProtection formatRows="0"/>
  <dataConsolidate/>
  <customSheetViews>
    <customSheetView guid="{8225F9A4-B132-4A5D-812B-5CC4E66507AF}" scale="50" showPageBreaks="1" fitToPage="1" hiddenRows="1" view="pageBreakPreview">
      <selection activeCell="CC10" sqref="CC10:CN10"/>
      <rowBreaks count="11" manualBreakCount="11">
        <brk id="114" max="49" man="1"/>
        <brk id="158" max="49" man="1"/>
        <brk id="211" max="16383" man="1"/>
        <brk id="247" max="16383" man="1"/>
        <brk id="280" max="16383" man="1"/>
        <brk id="313" max="16383" man="1"/>
        <brk id="346" max="16383" man="1"/>
        <brk id="379" max="16383" man="1"/>
        <brk id="412" max="16383" man="1"/>
        <brk id="445" max="16383" man="1"/>
        <brk id="479" max="16383" man="1"/>
      </rowBreaks>
      <pageMargins left="0" right="0" top="0" bottom="0" header="0" footer="0"/>
      <pageSetup paperSize="8" scale="48" orientation="landscape" r:id="rId1"/>
      <headerFooter differentFirst="1" alignWithMargins="0"/>
    </customSheetView>
    <customSheetView guid="{EDACF057-9C7A-4696-952E-92B3C17C18EB}" scale="50" showPageBreaks="1" fitToPage="1" hiddenRows="1" view="pageBreakPreview">
      <selection activeCell="EK19" sqref="EK19"/>
      <rowBreaks count="11" manualBreakCount="11">
        <brk id="114" max="49" man="1"/>
        <brk id="158" max="49" man="1"/>
        <brk id="211" max="16383" man="1"/>
        <brk id="247" max="16383" man="1"/>
        <brk id="280" max="16383" man="1"/>
        <brk id="313" max="16383" man="1"/>
        <brk id="346" max="16383" man="1"/>
        <brk id="379" max="16383" man="1"/>
        <brk id="412" max="16383" man="1"/>
        <brk id="445" max="16383" man="1"/>
        <brk id="479" max="16383" man="1"/>
      </rowBreaks>
      <pageMargins left="0" right="0" top="0" bottom="0" header="0" footer="0"/>
      <pageSetup paperSize="8" scale="49" orientation="landscape" r:id="rId2"/>
      <headerFooter differentFirst="1" alignWithMargins="0"/>
    </customSheetView>
  </customSheetViews>
  <mergeCells count="411">
    <mergeCell ref="A5:F5"/>
    <mergeCell ref="H5:Y5"/>
    <mergeCell ref="Z5:AP5"/>
    <mergeCell ref="AQ5:BG5"/>
    <mergeCell ref="BH5:BX5"/>
    <mergeCell ref="BY5:EG5"/>
    <mergeCell ref="A4:F4"/>
    <mergeCell ref="H4:BG4"/>
    <mergeCell ref="BH4:BX4"/>
    <mergeCell ref="BY4:CO4"/>
    <mergeCell ref="CP4:DF4"/>
    <mergeCell ref="DG4:EG4"/>
    <mergeCell ref="CC2:CF2"/>
    <mergeCell ref="CZ2:DB2"/>
    <mergeCell ref="DD2:DF2"/>
    <mergeCell ref="DH2:DI2"/>
    <mergeCell ref="A3:AI3"/>
    <mergeCell ref="AL3:AX3"/>
    <mergeCell ref="AE2:AI2"/>
    <mergeCell ref="AK2:AN2"/>
    <mergeCell ref="AP2:AR2"/>
    <mergeCell ref="AT2:AV2"/>
    <mergeCell ref="AX2:AY2"/>
    <mergeCell ref="BW2:CA2"/>
    <mergeCell ref="DY7:EG7"/>
    <mergeCell ref="CC8:CE13"/>
    <mergeCell ref="CF8:CN8"/>
    <mergeCell ref="CO8:CW8"/>
    <mergeCell ref="CX8:DF8"/>
    <mergeCell ref="DG8:DO8"/>
    <mergeCell ref="DP8:DX8"/>
    <mergeCell ref="DY8:EG8"/>
    <mergeCell ref="CF9:CN9"/>
    <mergeCell ref="CC7:CN7"/>
    <mergeCell ref="CO7:CW7"/>
    <mergeCell ref="CX7:DF7"/>
    <mergeCell ref="DG7:DO7"/>
    <mergeCell ref="CO9:CW9"/>
    <mergeCell ref="CX9:DF9"/>
    <mergeCell ref="CF12:CN12"/>
    <mergeCell ref="CO12:CW12"/>
    <mergeCell ref="CX12:DF12"/>
    <mergeCell ref="DG12:DO12"/>
    <mergeCell ref="DG9:DO9"/>
    <mergeCell ref="DP9:DX9"/>
    <mergeCell ref="DY9:EG9"/>
    <mergeCell ref="DY12:EG12"/>
    <mergeCell ref="DY10:EG10"/>
    <mergeCell ref="A7:F9"/>
    <mergeCell ref="H7:BG9"/>
    <mergeCell ref="BH7:BZ16"/>
    <mergeCell ref="DP12:DX12"/>
    <mergeCell ref="CC14:CN14"/>
    <mergeCell ref="CO14:CW14"/>
    <mergeCell ref="CX14:DF14"/>
    <mergeCell ref="DG14:DO14"/>
    <mergeCell ref="DP14:DX14"/>
    <mergeCell ref="DP7:DX7"/>
    <mergeCell ref="CF11:CN11"/>
    <mergeCell ref="CO11:CW11"/>
    <mergeCell ref="CX11:DF11"/>
    <mergeCell ref="DG11:DO11"/>
    <mergeCell ref="DP11:DX11"/>
    <mergeCell ref="DY11:EG11"/>
    <mergeCell ref="DP13:DX13"/>
    <mergeCell ref="DY13:EG13"/>
    <mergeCell ref="DY14:EG14"/>
    <mergeCell ref="A13:F16"/>
    <mergeCell ref="H13:BG16"/>
    <mergeCell ref="CF13:CN13"/>
    <mergeCell ref="CO13:CW13"/>
    <mergeCell ref="CX13:DF13"/>
    <mergeCell ref="DG13:DO13"/>
    <mergeCell ref="CC15:CN15"/>
    <mergeCell ref="CO15:CW15"/>
    <mergeCell ref="CX15:DF15"/>
    <mergeCell ref="DG15:DO15"/>
    <mergeCell ref="A10:F12"/>
    <mergeCell ref="H10:BG12"/>
    <mergeCell ref="CF10:CN10"/>
    <mergeCell ref="CO10:CW10"/>
    <mergeCell ref="CX10:DF10"/>
    <mergeCell ref="DG10:DO10"/>
    <mergeCell ref="DP10:DX10"/>
    <mergeCell ref="A18:F18"/>
    <mergeCell ref="DP15:DX15"/>
    <mergeCell ref="DY15:EG15"/>
    <mergeCell ref="CC16:CN16"/>
    <mergeCell ref="CO16:CW16"/>
    <mergeCell ref="CX16:DF16"/>
    <mergeCell ref="DG16:DO16"/>
    <mergeCell ref="DP16:DX16"/>
    <mergeCell ref="DY16:EG16"/>
    <mergeCell ref="H17:AY17"/>
    <mergeCell ref="AZ17:CP17"/>
    <mergeCell ref="CQ17:EG17"/>
    <mergeCell ref="AZ18:CP18"/>
    <mergeCell ref="BM36:BR36"/>
    <mergeCell ref="DJ35:DO35"/>
    <mergeCell ref="H25:P25"/>
    <mergeCell ref="CE24:CJ24"/>
    <mergeCell ref="CK24:CP24"/>
    <mergeCell ref="BH24:BL24"/>
    <mergeCell ref="BM24:BR24"/>
    <mergeCell ref="BS24:BX24"/>
    <mergeCell ref="BY24:CD24"/>
    <mergeCell ref="AZ24:BG24"/>
    <mergeCell ref="BY25:CD25"/>
    <mergeCell ref="CE25:CJ25"/>
    <mergeCell ref="CK25:CP25"/>
    <mergeCell ref="AZ25:BG25"/>
    <mergeCell ref="BH25:BL25"/>
    <mergeCell ref="BM25:BR25"/>
    <mergeCell ref="BS25:BX25"/>
    <mergeCell ref="AT25:AY25"/>
    <mergeCell ref="AZ34:BG34"/>
    <mergeCell ref="BH34:BL34"/>
    <mergeCell ref="BM34:BR34"/>
    <mergeCell ref="AH34:AM34"/>
    <mergeCell ref="A20:F25"/>
    <mergeCell ref="CE23:CJ23"/>
    <mergeCell ref="CK23:CP23"/>
    <mergeCell ref="BH23:BL23"/>
    <mergeCell ref="BM23:BR23"/>
    <mergeCell ref="BS23:BX23"/>
    <mergeCell ref="BY23:CD23"/>
    <mergeCell ref="AT23:AY23"/>
    <mergeCell ref="AZ23:BG23"/>
    <mergeCell ref="Q23:U23"/>
    <mergeCell ref="V23:AA23"/>
    <mergeCell ref="AB23:AG23"/>
    <mergeCell ref="AH23:AM23"/>
    <mergeCell ref="AN23:AS23"/>
    <mergeCell ref="Q24:U24"/>
    <mergeCell ref="AD20:AY20"/>
    <mergeCell ref="AD21:AY22"/>
    <mergeCell ref="H34:P34"/>
    <mergeCell ref="A27:F36"/>
    <mergeCell ref="DV48:EA48"/>
    <mergeCell ref="EB48:EG48"/>
    <mergeCell ref="CK48:CP48"/>
    <mergeCell ref="CQ48:CX48"/>
    <mergeCell ref="CY48:DC48"/>
    <mergeCell ref="DD48:DI48"/>
    <mergeCell ref="BS48:BX48"/>
    <mergeCell ref="BY48:CD48"/>
    <mergeCell ref="CE48:CJ48"/>
    <mergeCell ref="DJ48:DO48"/>
    <mergeCell ref="DP48:DU48"/>
    <mergeCell ref="A37:F38"/>
    <mergeCell ref="Q36:U36"/>
    <mergeCell ref="V36:AA36"/>
    <mergeCell ref="AB36:AG36"/>
    <mergeCell ref="AH36:AM36"/>
    <mergeCell ref="Q35:U35"/>
    <mergeCell ref="V35:AA35"/>
    <mergeCell ref="CK36:CP36"/>
    <mergeCell ref="AB35:AG35"/>
    <mergeCell ref="AZ36:BG36"/>
    <mergeCell ref="BH36:BL36"/>
    <mergeCell ref="AN49:AS49"/>
    <mergeCell ref="AT49:AY49"/>
    <mergeCell ref="CK35:CP35"/>
    <mergeCell ref="CQ35:CX35"/>
    <mergeCell ref="CY35:DC35"/>
    <mergeCell ref="DD35:DI35"/>
    <mergeCell ref="BS35:BX35"/>
    <mergeCell ref="BY35:CD35"/>
    <mergeCell ref="CE35:CJ35"/>
    <mergeCell ref="AZ35:BG35"/>
    <mergeCell ref="BH35:BL35"/>
    <mergeCell ref="BM35:BR35"/>
    <mergeCell ref="AZ48:BG48"/>
    <mergeCell ref="BH48:BL48"/>
    <mergeCell ref="BM48:BR48"/>
    <mergeCell ref="BS47:BX47"/>
    <mergeCell ref="BY47:CD47"/>
    <mergeCell ref="CE47:CJ47"/>
    <mergeCell ref="CK47:CP47"/>
    <mergeCell ref="AZ47:BG47"/>
    <mergeCell ref="BH47:BL47"/>
    <mergeCell ref="BM47:BR47"/>
    <mergeCell ref="AQ46:AS46"/>
    <mergeCell ref="AT46:AV46"/>
    <mergeCell ref="A53:F54"/>
    <mergeCell ref="H53:EG54"/>
    <mergeCell ref="CQ49:CX49"/>
    <mergeCell ref="CY49:DC49"/>
    <mergeCell ref="DD49:DI49"/>
    <mergeCell ref="DJ49:DO49"/>
    <mergeCell ref="BS49:BX49"/>
    <mergeCell ref="BY49:CD49"/>
    <mergeCell ref="CE49:CJ49"/>
    <mergeCell ref="CK49:CP49"/>
    <mergeCell ref="AZ49:BG49"/>
    <mergeCell ref="BH49:BL49"/>
    <mergeCell ref="BM49:BR49"/>
    <mergeCell ref="AB49:AG49"/>
    <mergeCell ref="AH49:AM49"/>
    <mergeCell ref="Q49:U49"/>
    <mergeCell ref="V49:AA49"/>
    <mergeCell ref="A50:F51"/>
    <mergeCell ref="A40:F49"/>
    <mergeCell ref="Q48:U48"/>
    <mergeCell ref="V48:AA48"/>
    <mergeCell ref="AB48:AG48"/>
    <mergeCell ref="AH48:AM48"/>
    <mergeCell ref="AN48:AS48"/>
    <mergeCell ref="H27:AC28"/>
    <mergeCell ref="H29:AC31"/>
    <mergeCell ref="V24:AA24"/>
    <mergeCell ref="AB24:AG24"/>
    <mergeCell ref="AH24:AM24"/>
    <mergeCell ref="AN24:AS24"/>
    <mergeCell ref="AT24:AY24"/>
    <mergeCell ref="Q25:U25"/>
    <mergeCell ref="V25:AA25"/>
    <mergeCell ref="AB25:AG25"/>
    <mergeCell ref="AH25:AM25"/>
    <mergeCell ref="AN25:AS25"/>
    <mergeCell ref="H32:P33"/>
    <mergeCell ref="AN33:AP33"/>
    <mergeCell ref="AQ33:AS33"/>
    <mergeCell ref="AT33:AV33"/>
    <mergeCell ref="AW33:AY33"/>
    <mergeCell ref="Q32:U33"/>
    <mergeCell ref="V32:AA33"/>
    <mergeCell ref="AB32:AG33"/>
    <mergeCell ref="AH32:AM33"/>
    <mergeCell ref="AN32:AS32"/>
    <mergeCell ref="AB34:AG34"/>
    <mergeCell ref="AT48:AY48"/>
    <mergeCell ref="Q47:U47"/>
    <mergeCell ref="V47:AA47"/>
    <mergeCell ref="AB47:AG47"/>
    <mergeCell ref="AH47:AM47"/>
    <mergeCell ref="AN47:AS47"/>
    <mergeCell ref="AD42:AY44"/>
    <mergeCell ref="Q45:U46"/>
    <mergeCell ref="V45:AA46"/>
    <mergeCell ref="AB45:AG46"/>
    <mergeCell ref="AH45:AM46"/>
    <mergeCell ref="AN45:AS45"/>
    <mergeCell ref="AT45:AY45"/>
    <mergeCell ref="AW46:AY46"/>
    <mergeCell ref="Q34:U34"/>
    <mergeCell ref="V34:AA34"/>
    <mergeCell ref="AZ19:CP19"/>
    <mergeCell ref="AZ20:BT20"/>
    <mergeCell ref="BU20:CP20"/>
    <mergeCell ref="AZ21:BT22"/>
    <mergeCell ref="BU21:CP22"/>
    <mergeCell ref="CK46:CM46"/>
    <mergeCell ref="CN46:CP46"/>
    <mergeCell ref="AZ37:CP38"/>
    <mergeCell ref="AZ39:CP39"/>
    <mergeCell ref="AZ40:BT41"/>
    <mergeCell ref="BU40:CP41"/>
    <mergeCell ref="AZ42:BT44"/>
    <mergeCell ref="BU42:CP44"/>
    <mergeCell ref="CE32:CJ32"/>
    <mergeCell ref="CK32:CP32"/>
    <mergeCell ref="CE33:CG33"/>
    <mergeCell ref="CH33:CJ33"/>
    <mergeCell ref="CK33:CM33"/>
    <mergeCell ref="CN33:CP33"/>
    <mergeCell ref="BS34:BX34"/>
    <mergeCell ref="BY34:CD34"/>
    <mergeCell ref="CE34:CJ34"/>
    <mergeCell ref="CK34:CP34"/>
    <mergeCell ref="AZ26:CP26"/>
    <mergeCell ref="AZ27:BT28"/>
    <mergeCell ref="BU27:CP28"/>
    <mergeCell ref="AZ29:BT31"/>
    <mergeCell ref="BU29:CP31"/>
    <mergeCell ref="AZ32:BG33"/>
    <mergeCell ref="BH32:BL33"/>
    <mergeCell ref="BM32:BR33"/>
    <mergeCell ref="BS32:BX33"/>
    <mergeCell ref="BY32:CD33"/>
    <mergeCell ref="AZ45:BG46"/>
    <mergeCell ref="BS36:BX36"/>
    <mergeCell ref="BY36:CD36"/>
    <mergeCell ref="CE36:CJ36"/>
    <mergeCell ref="AZ50:CP51"/>
    <mergeCell ref="CQ18:EG18"/>
    <mergeCell ref="CQ19:EG19"/>
    <mergeCell ref="CQ20:DK20"/>
    <mergeCell ref="DL20:EG20"/>
    <mergeCell ref="CQ21:DK22"/>
    <mergeCell ref="DL21:EG22"/>
    <mergeCell ref="CQ23:CX23"/>
    <mergeCell ref="CY23:DC23"/>
    <mergeCell ref="DD23:DI23"/>
    <mergeCell ref="BH45:BL46"/>
    <mergeCell ref="BM45:BR46"/>
    <mergeCell ref="BS45:BX46"/>
    <mergeCell ref="BY45:CD46"/>
    <mergeCell ref="CE45:CJ45"/>
    <mergeCell ref="CK45:CP45"/>
    <mergeCell ref="CE46:CG46"/>
    <mergeCell ref="CH46:CJ46"/>
    <mergeCell ref="DP25:DU25"/>
    <mergeCell ref="DV25:EA25"/>
    <mergeCell ref="EB25:EG25"/>
    <mergeCell ref="CQ26:EG26"/>
    <mergeCell ref="CQ27:DK28"/>
    <mergeCell ref="DL27:EG28"/>
    <mergeCell ref="EB23:EG23"/>
    <mergeCell ref="CQ24:CX24"/>
    <mergeCell ref="CY24:DC24"/>
    <mergeCell ref="DD24:DI24"/>
    <mergeCell ref="DJ24:DO24"/>
    <mergeCell ref="DP24:DU24"/>
    <mergeCell ref="DV24:EA24"/>
    <mergeCell ref="EB24:EG24"/>
    <mergeCell ref="CQ25:CX25"/>
    <mergeCell ref="CY25:DC25"/>
    <mergeCell ref="DD25:DI25"/>
    <mergeCell ref="DJ25:DO25"/>
    <mergeCell ref="DJ23:DO23"/>
    <mergeCell ref="DP23:DU23"/>
    <mergeCell ref="DV23:EA23"/>
    <mergeCell ref="DP35:DU35"/>
    <mergeCell ref="DV35:EA35"/>
    <mergeCell ref="EB35:EG35"/>
    <mergeCell ref="CQ29:DK31"/>
    <mergeCell ref="DL29:EG31"/>
    <mergeCell ref="CQ32:CX33"/>
    <mergeCell ref="CY32:DC33"/>
    <mergeCell ref="DD32:DI33"/>
    <mergeCell ref="DJ32:DO33"/>
    <mergeCell ref="DP32:DU33"/>
    <mergeCell ref="DV32:EA32"/>
    <mergeCell ref="EB32:EG32"/>
    <mergeCell ref="DV33:DX33"/>
    <mergeCell ref="DY33:EA33"/>
    <mergeCell ref="EB33:ED33"/>
    <mergeCell ref="EE33:EG33"/>
    <mergeCell ref="CQ34:CX34"/>
    <mergeCell ref="CY34:DC34"/>
    <mergeCell ref="DD34:DI34"/>
    <mergeCell ref="DJ34:DO34"/>
    <mergeCell ref="DP34:DU34"/>
    <mergeCell ref="DV34:EA34"/>
    <mergeCell ref="EB34:EG34"/>
    <mergeCell ref="EB45:EG45"/>
    <mergeCell ref="DV46:DX46"/>
    <mergeCell ref="DP36:DU36"/>
    <mergeCell ref="DV36:EA36"/>
    <mergeCell ref="EB36:EG36"/>
    <mergeCell ref="CQ37:EG38"/>
    <mergeCell ref="CQ39:EG39"/>
    <mergeCell ref="CQ40:DK41"/>
    <mergeCell ref="DL40:EG41"/>
    <mergeCell ref="DY46:EA46"/>
    <mergeCell ref="CQ36:CX36"/>
    <mergeCell ref="CY36:DC36"/>
    <mergeCell ref="DD36:DI36"/>
    <mergeCell ref="DJ36:DO36"/>
    <mergeCell ref="CQ45:CX46"/>
    <mergeCell ref="CY45:DC46"/>
    <mergeCell ref="DD45:DI46"/>
    <mergeCell ref="DP49:DU49"/>
    <mergeCell ref="DV49:EA49"/>
    <mergeCell ref="EB49:EG49"/>
    <mergeCell ref="CQ50:EG51"/>
    <mergeCell ref="H18:AY18"/>
    <mergeCell ref="H19:AY19"/>
    <mergeCell ref="H20:AC20"/>
    <mergeCell ref="H21:AC22"/>
    <mergeCell ref="H23:P23"/>
    <mergeCell ref="H24:P24"/>
    <mergeCell ref="EB46:ED46"/>
    <mergeCell ref="EE46:EG46"/>
    <mergeCell ref="CQ47:CX47"/>
    <mergeCell ref="CY47:DC47"/>
    <mergeCell ref="DD47:DI47"/>
    <mergeCell ref="DJ47:DO47"/>
    <mergeCell ref="DP47:DU47"/>
    <mergeCell ref="DV47:EA47"/>
    <mergeCell ref="EB47:EG47"/>
    <mergeCell ref="CQ42:DK44"/>
    <mergeCell ref="DL42:EG44"/>
    <mergeCell ref="DJ45:DO46"/>
    <mergeCell ref="DP45:DU46"/>
    <mergeCell ref="DV45:EA45"/>
    <mergeCell ref="H48:P48"/>
    <mergeCell ref="H49:P49"/>
    <mergeCell ref="H50:AY51"/>
    <mergeCell ref="H26:AY26"/>
    <mergeCell ref="H37:AY38"/>
    <mergeCell ref="H35:P35"/>
    <mergeCell ref="H36:P36"/>
    <mergeCell ref="H40:AC41"/>
    <mergeCell ref="H42:AC44"/>
    <mergeCell ref="H45:P46"/>
    <mergeCell ref="H47:P47"/>
    <mergeCell ref="AT47:AY47"/>
    <mergeCell ref="AN36:AS36"/>
    <mergeCell ref="AT36:AY36"/>
    <mergeCell ref="AD40:AY41"/>
    <mergeCell ref="AN34:AS34"/>
    <mergeCell ref="AT34:AY34"/>
    <mergeCell ref="AD27:AY28"/>
    <mergeCell ref="AD29:AY31"/>
    <mergeCell ref="AN46:AP46"/>
    <mergeCell ref="AH35:AM35"/>
    <mergeCell ref="AN35:AS35"/>
    <mergeCell ref="AT35:AY35"/>
    <mergeCell ref="AT32:AY32"/>
  </mergeCells>
  <phoneticPr fontId="6"/>
  <conditionalFormatting sqref="AF52 AJ52 AN52 AR52 AV52 BX52 CB52 CF52">
    <cfRule type="expression" dxfId="341" priority="677">
      <formula>IF(RIGHT(TEXT(AF52,"0.#"),1)=".",FALSE,TRUE)</formula>
    </cfRule>
    <cfRule type="expression" dxfId="340" priority="678">
      <formula>IF(RIGHT(TEXT(AF52,"0.#"),1)=".",TRUE,FALSE)</formula>
    </cfRule>
  </conditionalFormatting>
  <conditionalFormatting sqref="AT24">
    <cfRule type="expression" dxfId="339" priority="285">
      <formula>IF(RIGHT(TEXT(AT24,"0.#"),1)=".",FALSE,TRUE)</formula>
    </cfRule>
    <cfRule type="expression" dxfId="338" priority="286">
      <formula>IF(RIGHT(TEXT(AT24,"0.#"),1)=".",TRUE,FALSE)</formula>
    </cfRule>
  </conditionalFormatting>
  <conditionalFormatting sqref="V24 AB24 AH24 AN24">
    <cfRule type="expression" dxfId="337" priority="287">
      <formula>IF(RIGHT(TEXT(V24,"0.#"),1)=".",FALSE,TRUE)</formula>
    </cfRule>
    <cfRule type="expression" dxfId="336" priority="288">
      <formula>IF(RIGHT(TEXT(V24,"0.#"),1)=".",TRUE,FALSE)</formula>
    </cfRule>
  </conditionalFormatting>
  <conditionalFormatting sqref="CJ52 CN52 CR52 CV52 DX52 EB52 EF52">
    <cfRule type="expression" dxfId="335" priority="263">
      <formula>IF(RIGHT(TEXT(CJ52,"0.#"),1)=".",FALSE,TRUE)</formula>
    </cfRule>
    <cfRule type="expression" dxfId="334" priority="264">
      <formula>IF(RIGHT(TEXT(CJ52,"0.#"),1)=".",TRUE,FALSE)</formula>
    </cfRule>
  </conditionalFormatting>
  <conditionalFormatting sqref="DY13">
    <cfRule type="expression" dxfId="333" priority="129">
      <formula>IF(RIGHT(TEXT(DY13,"0.#"),1)=".",FALSE,TRUE)</formula>
    </cfRule>
    <cfRule type="expression" dxfId="332" priority="130">
      <formula>IF(RIGHT(TEXT(DY13,"0.#"),1)=".",TRUE,FALSE)</formula>
    </cfRule>
  </conditionalFormatting>
  <conditionalFormatting sqref="CO8">
    <cfRule type="expression" dxfId="331" priority="149">
      <formula>IF(RIGHT(TEXT(CO8,"0.#"),1)=".",FALSE,TRUE)</formula>
    </cfRule>
    <cfRule type="expression" dxfId="330" priority="150">
      <formula>IF(RIGHT(TEXT(CO8,"0.#"),1)=".",TRUE,FALSE)</formula>
    </cfRule>
  </conditionalFormatting>
  <conditionalFormatting sqref="CX8">
    <cfRule type="expression" dxfId="329" priority="147">
      <formula>IF(RIGHT(TEXT(CX8,"0.#"),1)=".",FALSE,TRUE)</formula>
    </cfRule>
    <cfRule type="expression" dxfId="328" priority="148">
      <formula>IF(RIGHT(TEXT(CX8,"0.#"),1)=".",TRUE,FALSE)</formula>
    </cfRule>
  </conditionalFormatting>
  <conditionalFormatting sqref="DG8">
    <cfRule type="expression" dxfId="327" priority="145">
      <formula>IF(RIGHT(TEXT(DG8,"0.#"),1)=".",FALSE,TRUE)</formula>
    </cfRule>
    <cfRule type="expression" dxfId="326" priority="146">
      <formula>IF(RIGHT(TEXT(DG8,"0.#"),1)=".",TRUE,FALSE)</formula>
    </cfRule>
  </conditionalFormatting>
  <conditionalFormatting sqref="DP8">
    <cfRule type="expression" dxfId="325" priority="143">
      <formula>IF(RIGHT(TEXT(DP8,"0.#"),1)=".",FALSE,TRUE)</formula>
    </cfRule>
    <cfRule type="expression" dxfId="324" priority="144">
      <formula>IF(RIGHT(TEXT(DP8,"0.#"),1)=".",TRUE,FALSE)</formula>
    </cfRule>
  </conditionalFormatting>
  <conditionalFormatting sqref="DY8">
    <cfRule type="expression" dxfId="323" priority="141">
      <formula>IF(RIGHT(TEXT(DY8,"0.#"),1)=".",FALSE,TRUE)</formula>
    </cfRule>
    <cfRule type="expression" dxfId="322" priority="142">
      <formula>IF(RIGHT(TEXT(DY8,"0.#"),1)=".",TRUE,FALSE)</formula>
    </cfRule>
  </conditionalFormatting>
  <conditionalFormatting sqref="CO9:CO14">
    <cfRule type="expression" dxfId="321" priority="139">
      <formula>IF(RIGHT(TEXT(CO9,"0.#"),1)=".",FALSE,TRUE)</formula>
    </cfRule>
    <cfRule type="expression" dxfId="320" priority="140">
      <formula>IF(RIGHT(TEXT(CO9,"0.#"),1)=".",TRUE,FALSE)</formula>
    </cfRule>
  </conditionalFormatting>
  <conditionalFormatting sqref="CX9:CX14">
    <cfRule type="expression" dxfId="319" priority="137">
      <formula>IF(RIGHT(TEXT(CX9,"0.#"),1)=".",FALSE,TRUE)</formula>
    </cfRule>
    <cfRule type="expression" dxfId="318" priority="138">
      <formula>IF(RIGHT(TEXT(CX9,"0.#"),1)=".",TRUE,FALSE)</formula>
    </cfRule>
  </conditionalFormatting>
  <conditionalFormatting sqref="DG9:DG14">
    <cfRule type="expression" dxfId="317" priority="135">
      <formula>IF(RIGHT(TEXT(DG9,"0.#"),1)=".",FALSE,TRUE)</formula>
    </cfRule>
    <cfRule type="expression" dxfId="316" priority="136">
      <formula>IF(RIGHT(TEXT(DG9,"0.#"),1)=".",TRUE,FALSE)</formula>
    </cfRule>
  </conditionalFormatting>
  <conditionalFormatting sqref="DP9:DP13">
    <cfRule type="expression" dxfId="315" priority="133">
      <formula>IF(RIGHT(TEXT(DP9,"0.#"),1)=".",FALSE,TRUE)</formula>
    </cfRule>
    <cfRule type="expression" dxfId="314" priority="134">
      <formula>IF(RIGHT(TEXT(DP9,"0.#"),1)=".",TRUE,FALSE)</formula>
    </cfRule>
  </conditionalFormatting>
  <conditionalFormatting sqref="DY10">
    <cfRule type="expression" dxfId="313" priority="131">
      <formula>IF(RIGHT(TEXT(DY10,"0.#"),1)=".",FALSE,TRUE)</formula>
    </cfRule>
    <cfRule type="expression" dxfId="312" priority="132">
      <formula>IF(RIGHT(TEXT(DY10,"0.#"),1)=".",TRUE,FALSE)</formula>
    </cfRule>
  </conditionalFormatting>
  <conditionalFormatting sqref="AT25">
    <cfRule type="expression" dxfId="311" priority="125">
      <formula>IF(RIGHT(TEXT(AT25,"0.#"),1)=".",FALSE,TRUE)</formula>
    </cfRule>
    <cfRule type="expression" dxfId="310" priority="126">
      <formula>IF(RIGHT(TEXT(AT25,"0.#"),1)=".",TRUE,FALSE)</formula>
    </cfRule>
  </conditionalFormatting>
  <conditionalFormatting sqref="V25 AB25 AH25 AN25">
    <cfRule type="expression" dxfId="309" priority="127">
      <formula>IF(RIGHT(TEXT(V25,"0.#"),1)=".",FALSE,TRUE)</formula>
    </cfRule>
    <cfRule type="expression" dxfId="308" priority="128">
      <formula>IF(RIGHT(TEXT(V25,"0.#"),1)=".",TRUE,FALSE)</formula>
    </cfRule>
  </conditionalFormatting>
  <conditionalFormatting sqref="AT34">
    <cfRule type="expression" dxfId="307" priority="121">
      <formula>IF(RIGHT(TEXT(AT34,"0.#"),1)=".",FALSE,TRUE)</formula>
    </cfRule>
    <cfRule type="expression" dxfId="306" priority="122">
      <formula>IF(RIGHT(TEXT(AT34,"0.#"),1)=".",TRUE,FALSE)</formula>
    </cfRule>
  </conditionalFormatting>
  <conditionalFormatting sqref="V34 AB34 AH34 AN34">
    <cfRule type="expression" dxfId="305" priority="123">
      <formula>IF(RIGHT(TEXT(V34,"0.#"),1)=".",FALSE,TRUE)</formula>
    </cfRule>
    <cfRule type="expression" dxfId="304" priority="124">
      <formula>IF(RIGHT(TEXT(V34,"0.#"),1)=".",TRUE,FALSE)</formula>
    </cfRule>
  </conditionalFormatting>
  <conditionalFormatting sqref="AT35">
    <cfRule type="expression" dxfId="303" priority="117">
      <formula>IF(RIGHT(TEXT(AT35,"0.#"),1)=".",FALSE,TRUE)</formula>
    </cfRule>
    <cfRule type="expression" dxfId="302" priority="118">
      <formula>IF(RIGHT(TEXT(AT35,"0.#"),1)=".",TRUE,FALSE)</formula>
    </cfRule>
  </conditionalFormatting>
  <conditionalFormatting sqref="V35 AB35 AH35 AN35">
    <cfRule type="expression" dxfId="301" priority="119">
      <formula>IF(RIGHT(TEXT(V35,"0.#"),1)=".",FALSE,TRUE)</formula>
    </cfRule>
    <cfRule type="expression" dxfId="300" priority="120">
      <formula>IF(RIGHT(TEXT(V35,"0.#"),1)=".",TRUE,FALSE)</formula>
    </cfRule>
  </conditionalFormatting>
  <conditionalFormatting sqref="AT36">
    <cfRule type="expression" dxfId="299" priority="113">
      <formula>IF(RIGHT(TEXT(AT36,"0.#"),1)=".",FALSE,TRUE)</formula>
    </cfRule>
    <cfRule type="expression" dxfId="298" priority="114">
      <formula>IF(RIGHT(TEXT(AT36,"0.#"),1)=".",TRUE,FALSE)</formula>
    </cfRule>
  </conditionalFormatting>
  <conditionalFormatting sqref="V36 AB36 AH36 AN36">
    <cfRule type="expression" dxfId="297" priority="115">
      <formula>IF(RIGHT(TEXT(V36,"0.#"),1)=".",FALSE,TRUE)</formula>
    </cfRule>
    <cfRule type="expression" dxfId="296" priority="116">
      <formula>IF(RIGHT(TEXT(V36,"0.#"),1)=".",TRUE,FALSE)</formula>
    </cfRule>
  </conditionalFormatting>
  <conditionalFormatting sqref="CK24">
    <cfRule type="expression" dxfId="295" priority="97">
      <formula>IF(RIGHT(TEXT(CK24,"0.#"),1)=".",FALSE,TRUE)</formula>
    </cfRule>
    <cfRule type="expression" dxfId="294" priority="98">
      <formula>IF(RIGHT(TEXT(CK24,"0.#"),1)=".",TRUE,FALSE)</formula>
    </cfRule>
  </conditionalFormatting>
  <conditionalFormatting sqref="BM24 BS24 BY24 CE24">
    <cfRule type="expression" dxfId="293" priority="99">
      <formula>IF(RIGHT(TEXT(BM24,"0.#"),1)=".",FALSE,TRUE)</formula>
    </cfRule>
    <cfRule type="expression" dxfId="292" priority="100">
      <formula>IF(RIGHT(TEXT(BM24,"0.#"),1)=".",TRUE,FALSE)</formula>
    </cfRule>
  </conditionalFormatting>
  <conditionalFormatting sqref="CK25">
    <cfRule type="expression" dxfId="291" priority="93">
      <formula>IF(RIGHT(TEXT(CK25,"0.#"),1)=".",FALSE,TRUE)</formula>
    </cfRule>
    <cfRule type="expression" dxfId="290" priority="94">
      <formula>IF(RIGHT(TEXT(CK25,"0.#"),1)=".",TRUE,FALSE)</formula>
    </cfRule>
  </conditionalFormatting>
  <conditionalFormatting sqref="BM25 BS25 BY25 CE25">
    <cfRule type="expression" dxfId="289" priority="95">
      <formula>IF(RIGHT(TEXT(BM25,"0.#"),1)=".",FALSE,TRUE)</formula>
    </cfRule>
    <cfRule type="expression" dxfId="288" priority="96">
      <formula>IF(RIGHT(TEXT(BM25,"0.#"),1)=".",TRUE,FALSE)</formula>
    </cfRule>
  </conditionalFormatting>
  <conditionalFormatting sqref="CK34">
    <cfRule type="expression" dxfId="287" priority="89">
      <formula>IF(RIGHT(TEXT(CK34,"0.#"),1)=".",FALSE,TRUE)</formula>
    </cfRule>
    <cfRule type="expression" dxfId="286" priority="90">
      <formula>IF(RIGHT(TEXT(CK34,"0.#"),1)=".",TRUE,FALSE)</formula>
    </cfRule>
  </conditionalFormatting>
  <conditionalFormatting sqref="BM34 BS34 BY34 CE34">
    <cfRule type="expression" dxfId="285" priority="91">
      <formula>IF(RIGHT(TEXT(BM34,"0.#"),1)=".",FALSE,TRUE)</formula>
    </cfRule>
    <cfRule type="expression" dxfId="284" priority="92">
      <formula>IF(RIGHT(TEXT(BM34,"0.#"),1)=".",TRUE,FALSE)</formula>
    </cfRule>
  </conditionalFormatting>
  <conditionalFormatting sqref="CK35">
    <cfRule type="expression" dxfId="283" priority="85">
      <formula>IF(RIGHT(TEXT(CK35,"0.#"),1)=".",FALSE,TRUE)</formula>
    </cfRule>
    <cfRule type="expression" dxfId="282" priority="86">
      <formula>IF(RIGHT(TEXT(CK35,"0.#"),1)=".",TRUE,FALSE)</formula>
    </cfRule>
  </conditionalFormatting>
  <conditionalFormatting sqref="BM35 BS35 BY35 CE35">
    <cfRule type="expression" dxfId="281" priority="87">
      <formula>IF(RIGHT(TEXT(BM35,"0.#"),1)=".",FALSE,TRUE)</formula>
    </cfRule>
    <cfRule type="expression" dxfId="280" priority="88">
      <formula>IF(RIGHT(TEXT(BM35,"0.#"),1)=".",TRUE,FALSE)</formula>
    </cfRule>
  </conditionalFormatting>
  <conditionalFormatting sqref="CK36">
    <cfRule type="expression" dxfId="279" priority="81">
      <formula>IF(RIGHT(TEXT(CK36,"0.#"),1)=".",FALSE,TRUE)</formula>
    </cfRule>
    <cfRule type="expression" dxfId="278" priority="82">
      <formula>IF(RIGHT(TEXT(CK36,"0.#"),1)=".",TRUE,FALSE)</formula>
    </cfRule>
  </conditionalFormatting>
  <conditionalFormatting sqref="BM36 BS36 BY36 CE36">
    <cfRule type="expression" dxfId="277" priority="83">
      <formula>IF(RIGHT(TEXT(BM36,"0.#"),1)=".",FALSE,TRUE)</formula>
    </cfRule>
    <cfRule type="expression" dxfId="276" priority="84">
      <formula>IF(RIGHT(TEXT(BM36,"0.#"),1)=".",TRUE,FALSE)</formula>
    </cfRule>
  </conditionalFormatting>
  <conditionalFormatting sqref="EB24">
    <cfRule type="expression" dxfId="275" priority="65">
      <formula>IF(RIGHT(TEXT(EB24,"0.#"),1)=".",FALSE,TRUE)</formula>
    </cfRule>
    <cfRule type="expression" dxfId="274" priority="66">
      <formula>IF(RIGHT(TEXT(EB24,"0.#"),1)=".",TRUE,FALSE)</formula>
    </cfRule>
  </conditionalFormatting>
  <conditionalFormatting sqref="DD24 DJ24 DP24 DV24">
    <cfRule type="expression" dxfId="273" priority="67">
      <formula>IF(RIGHT(TEXT(DD24,"0.#"),1)=".",FALSE,TRUE)</formula>
    </cfRule>
    <cfRule type="expression" dxfId="272" priority="68">
      <formula>IF(RIGHT(TEXT(DD24,"0.#"),1)=".",TRUE,FALSE)</formula>
    </cfRule>
  </conditionalFormatting>
  <conditionalFormatting sqref="EB25">
    <cfRule type="expression" dxfId="271" priority="61">
      <formula>IF(RIGHT(TEXT(EB25,"0.#"),1)=".",FALSE,TRUE)</formula>
    </cfRule>
    <cfRule type="expression" dxfId="270" priority="62">
      <formula>IF(RIGHT(TEXT(EB25,"0.#"),1)=".",TRUE,FALSE)</formula>
    </cfRule>
  </conditionalFormatting>
  <conditionalFormatting sqref="DD25 DJ25 DP25 DV25">
    <cfRule type="expression" dxfId="269" priority="63">
      <formula>IF(RIGHT(TEXT(DD25,"0.#"),1)=".",FALSE,TRUE)</formula>
    </cfRule>
    <cfRule type="expression" dxfId="268" priority="64">
      <formula>IF(RIGHT(TEXT(DD25,"0.#"),1)=".",TRUE,FALSE)</formula>
    </cfRule>
  </conditionalFormatting>
  <conditionalFormatting sqref="EB34">
    <cfRule type="expression" dxfId="267" priority="57">
      <formula>IF(RIGHT(TEXT(EB34,"0.#"),1)=".",FALSE,TRUE)</formula>
    </cfRule>
    <cfRule type="expression" dxfId="266" priority="58">
      <formula>IF(RIGHT(TEXT(EB34,"0.#"),1)=".",TRUE,FALSE)</formula>
    </cfRule>
  </conditionalFormatting>
  <conditionalFormatting sqref="DD34 DJ34 DP34 DV34">
    <cfRule type="expression" dxfId="265" priority="59">
      <formula>IF(RIGHT(TEXT(DD34,"0.#"),1)=".",FALSE,TRUE)</formula>
    </cfRule>
    <cfRule type="expression" dxfId="264" priority="60">
      <formula>IF(RIGHT(TEXT(DD34,"0.#"),1)=".",TRUE,FALSE)</formula>
    </cfRule>
  </conditionalFormatting>
  <conditionalFormatting sqref="EB35">
    <cfRule type="expression" dxfId="263" priority="53">
      <formula>IF(RIGHT(TEXT(EB35,"0.#"),1)=".",FALSE,TRUE)</formula>
    </cfRule>
    <cfRule type="expression" dxfId="262" priority="54">
      <formula>IF(RIGHT(TEXT(EB35,"0.#"),1)=".",TRUE,FALSE)</formula>
    </cfRule>
  </conditionalFormatting>
  <conditionalFormatting sqref="DD35 DJ35 DP35 DV35">
    <cfRule type="expression" dxfId="261" priority="55">
      <formula>IF(RIGHT(TEXT(DD35,"0.#"),1)=".",FALSE,TRUE)</formula>
    </cfRule>
    <cfRule type="expression" dxfId="260" priority="56">
      <formula>IF(RIGHT(TEXT(DD35,"0.#"),1)=".",TRUE,FALSE)</formula>
    </cfRule>
  </conditionalFormatting>
  <conditionalFormatting sqref="EB36">
    <cfRule type="expression" dxfId="259" priority="49">
      <formula>IF(RIGHT(TEXT(EB36,"0.#"),1)=".",FALSE,TRUE)</formula>
    </cfRule>
    <cfRule type="expression" dxfId="258" priority="50">
      <formula>IF(RIGHT(TEXT(EB36,"0.#"),1)=".",TRUE,FALSE)</formula>
    </cfRule>
  </conditionalFormatting>
  <conditionalFormatting sqref="DD36 DJ36 DP36 DV36">
    <cfRule type="expression" dxfId="257" priority="51">
      <formula>IF(RIGHT(TEXT(DD36,"0.#"),1)=".",FALSE,TRUE)</formula>
    </cfRule>
    <cfRule type="expression" dxfId="256" priority="52">
      <formula>IF(RIGHT(TEXT(DD36,"0.#"),1)=".",TRUE,FALSE)</formula>
    </cfRule>
  </conditionalFormatting>
  <conditionalFormatting sqref="AT47">
    <cfRule type="expression" dxfId="255" priority="33">
      <formula>IF(RIGHT(TEXT(AT47,"0.#"),1)=".",FALSE,TRUE)</formula>
    </cfRule>
    <cfRule type="expression" dxfId="254" priority="34">
      <formula>IF(RIGHT(TEXT(AT47,"0.#"),1)=".",TRUE,FALSE)</formula>
    </cfRule>
  </conditionalFormatting>
  <conditionalFormatting sqref="V47 AB47 AH47 AN47">
    <cfRule type="expression" dxfId="253" priority="35">
      <formula>IF(RIGHT(TEXT(V47,"0.#"),1)=".",FALSE,TRUE)</formula>
    </cfRule>
    <cfRule type="expression" dxfId="252" priority="36">
      <formula>IF(RIGHT(TEXT(V47,"0.#"),1)=".",TRUE,FALSE)</formula>
    </cfRule>
  </conditionalFormatting>
  <conditionalFormatting sqref="AT48">
    <cfRule type="expression" dxfId="251" priority="29">
      <formula>IF(RIGHT(TEXT(AT48,"0.#"),1)=".",FALSE,TRUE)</formula>
    </cfRule>
    <cfRule type="expression" dxfId="250" priority="30">
      <formula>IF(RIGHT(TEXT(AT48,"0.#"),1)=".",TRUE,FALSE)</formula>
    </cfRule>
  </conditionalFormatting>
  <conditionalFormatting sqref="V48 AB48 AH48 AN48">
    <cfRule type="expression" dxfId="249" priority="31">
      <formula>IF(RIGHT(TEXT(V48,"0.#"),1)=".",FALSE,TRUE)</formula>
    </cfRule>
    <cfRule type="expression" dxfId="248" priority="32">
      <formula>IF(RIGHT(TEXT(V48,"0.#"),1)=".",TRUE,FALSE)</formula>
    </cfRule>
  </conditionalFormatting>
  <conditionalFormatting sqref="AT49">
    <cfRule type="expression" dxfId="247" priority="25">
      <formula>IF(RIGHT(TEXT(AT49,"0.#"),1)=".",FALSE,TRUE)</formula>
    </cfRule>
    <cfRule type="expression" dxfId="246" priority="26">
      <formula>IF(RIGHT(TEXT(AT49,"0.#"),1)=".",TRUE,FALSE)</formula>
    </cfRule>
  </conditionalFormatting>
  <conditionalFormatting sqref="V49 AB49 AH49 AN49">
    <cfRule type="expression" dxfId="245" priority="27">
      <formula>IF(RIGHT(TEXT(V49,"0.#"),1)=".",FALSE,TRUE)</formula>
    </cfRule>
    <cfRule type="expression" dxfId="244" priority="28">
      <formula>IF(RIGHT(TEXT(V49,"0.#"),1)=".",TRUE,FALSE)</formula>
    </cfRule>
  </conditionalFormatting>
  <conditionalFormatting sqref="CK47">
    <cfRule type="expression" dxfId="243" priority="21">
      <formula>IF(RIGHT(TEXT(CK47,"0.#"),1)=".",FALSE,TRUE)</formula>
    </cfRule>
    <cfRule type="expression" dxfId="242" priority="22">
      <formula>IF(RIGHT(TEXT(CK47,"0.#"),1)=".",TRUE,FALSE)</formula>
    </cfRule>
  </conditionalFormatting>
  <conditionalFormatting sqref="BM47 BS47 BY47 CE47">
    <cfRule type="expression" dxfId="241" priority="23">
      <formula>IF(RIGHT(TEXT(BM47,"0.#"),1)=".",FALSE,TRUE)</formula>
    </cfRule>
    <cfRule type="expression" dxfId="240" priority="24">
      <formula>IF(RIGHT(TEXT(BM47,"0.#"),1)=".",TRUE,FALSE)</formula>
    </cfRule>
  </conditionalFormatting>
  <conditionalFormatting sqref="CK48">
    <cfRule type="expression" dxfId="239" priority="17">
      <formula>IF(RIGHT(TEXT(CK48,"0.#"),1)=".",FALSE,TRUE)</formula>
    </cfRule>
    <cfRule type="expression" dxfId="238" priority="18">
      <formula>IF(RIGHT(TEXT(CK48,"0.#"),1)=".",TRUE,FALSE)</formula>
    </cfRule>
  </conditionalFormatting>
  <conditionalFormatting sqref="BM48 BS48 BY48 CE48">
    <cfRule type="expression" dxfId="237" priority="19">
      <formula>IF(RIGHT(TEXT(BM48,"0.#"),1)=".",FALSE,TRUE)</formula>
    </cfRule>
    <cfRule type="expression" dxfId="236" priority="20">
      <formula>IF(RIGHT(TEXT(BM48,"0.#"),1)=".",TRUE,FALSE)</formula>
    </cfRule>
  </conditionalFormatting>
  <conditionalFormatting sqref="CK49">
    <cfRule type="expression" dxfId="235" priority="13">
      <formula>IF(RIGHT(TEXT(CK49,"0.#"),1)=".",FALSE,TRUE)</formula>
    </cfRule>
    <cfRule type="expression" dxfId="234" priority="14">
      <formula>IF(RIGHT(TEXT(CK49,"0.#"),1)=".",TRUE,FALSE)</formula>
    </cfRule>
  </conditionalFormatting>
  <conditionalFormatting sqref="BM49 BS49 BY49 CE49">
    <cfRule type="expression" dxfId="233" priority="15">
      <formula>IF(RIGHT(TEXT(BM49,"0.#"),1)=".",FALSE,TRUE)</formula>
    </cfRule>
    <cfRule type="expression" dxfId="232" priority="16">
      <formula>IF(RIGHT(TEXT(BM49,"0.#"),1)=".",TRUE,FALSE)</formula>
    </cfRule>
  </conditionalFormatting>
  <conditionalFormatting sqref="EB47">
    <cfRule type="expression" dxfId="231" priority="9">
      <formula>IF(RIGHT(TEXT(EB47,"0.#"),1)=".",FALSE,TRUE)</formula>
    </cfRule>
    <cfRule type="expression" dxfId="230" priority="10">
      <formula>IF(RIGHT(TEXT(EB47,"0.#"),1)=".",TRUE,FALSE)</formula>
    </cfRule>
  </conditionalFormatting>
  <conditionalFormatting sqref="DD47 DJ47 DP47 DV47">
    <cfRule type="expression" dxfId="229" priority="11">
      <formula>IF(RIGHT(TEXT(DD47,"0.#"),1)=".",FALSE,TRUE)</formula>
    </cfRule>
    <cfRule type="expression" dxfId="228" priority="12">
      <formula>IF(RIGHT(TEXT(DD47,"0.#"),1)=".",TRUE,FALSE)</formula>
    </cfRule>
  </conditionalFormatting>
  <conditionalFormatting sqref="EB48">
    <cfRule type="expression" dxfId="227" priority="5">
      <formula>IF(RIGHT(TEXT(EB48,"0.#"),1)=".",FALSE,TRUE)</formula>
    </cfRule>
    <cfRule type="expression" dxfId="226" priority="6">
      <formula>IF(RIGHT(TEXT(EB48,"0.#"),1)=".",TRUE,FALSE)</formula>
    </cfRule>
  </conditionalFormatting>
  <conditionalFormatting sqref="DD48 DJ48 DP48 DV48">
    <cfRule type="expression" dxfId="225" priority="7">
      <formula>IF(RIGHT(TEXT(DD48,"0.#"),1)=".",FALSE,TRUE)</formula>
    </cfRule>
    <cfRule type="expression" dxfId="224" priority="8">
      <formula>IF(RIGHT(TEXT(DD48,"0.#"),1)=".",TRUE,FALSE)</formula>
    </cfRule>
  </conditionalFormatting>
  <conditionalFormatting sqref="EB49">
    <cfRule type="expression" dxfId="223" priority="1">
      <formula>IF(RIGHT(TEXT(EB49,"0.#"),1)=".",FALSE,TRUE)</formula>
    </cfRule>
    <cfRule type="expression" dxfId="222" priority="2">
      <formula>IF(RIGHT(TEXT(EB49,"0.#"),1)=".",TRUE,FALSE)</formula>
    </cfRule>
  </conditionalFormatting>
  <conditionalFormatting sqref="DD49 DJ49 DP49 DV49">
    <cfRule type="expression" dxfId="221" priority="3">
      <formula>IF(RIGHT(TEXT(DD49,"0.#"),1)=".",FALSE,TRUE)</formula>
    </cfRule>
    <cfRule type="expression" dxfId="220" priority="4">
      <formula>IF(RIGHT(TEXT(DD49,"0.#"),1)=".",TRUE,FALSE)</formula>
    </cfRule>
  </conditionalFormatting>
  <dataValidations count="3">
    <dataValidation type="custom" imeMode="disabled" allowBlank="1" showInputMessage="1" showErrorMessage="1" sqref="V34:V36 AB34:AB36 BX52:CY52 DV46:DV49 CO8:CO14 DY10 DG8:DG14 DY13 AF52:AY52 AH34:AH36 DX52:EG52 CX8:CX14 DY8 AT24:AT25 AB24:AB25 AN24:AN25 AH24:AH25 V24:V25 AW33 AN33:AN36 AT33:AT36 EB33:EB36 DD34:DD36 DJ34:DJ36 DP34:DP36 EB24:EB25 DJ24:DJ25 BM34:BM36 BS34:BS36 BY34:BY36 CK24:CK25 BS24:BS25 CE24:CE25 BY24:BY25 BM24:BM25 CN33 CE33:CE36 CK33:CK36 DV24:DV25 DP24:DP25 DD24:DD25 EE33 DV33:DV36 V47:V49 AB47:AB49 AH47:AH49 AW46 AN46:AN49 AT46:AT49 EB46:EB49 DD47:DD49 DJ47:DJ49 DP47:DP49 BM47:BM49 BS47:BS49 BY47:BY49 CN46 CE46:CE49 CK46:CK49 EE46 DP8:DP13">
      <formula1>OR(ISNUMBER(V8), V8="-")</formula1>
    </dataValidation>
    <dataValidation type="whole" imeMode="disabled" allowBlank="1" showInputMessage="1" showErrorMessage="1" sqref="AX2:AY2 DH2:DI2">
      <formula1>0</formula1>
      <formula2>99</formula2>
    </dataValidation>
    <dataValidation type="whole" imeMode="disabled" allowBlank="1" showInputMessage="1" showErrorMessage="1" sqref="AT2:AV2 DD2:DF2">
      <formula1>0</formula1>
      <formula2>9999</formula2>
    </dataValidation>
  </dataValidations>
  <pageMargins left="0.62992125984251968" right="0.39370078740157483" top="0.59055118110236227" bottom="0.39370078740157483" header="0.51181102362204722" footer="0.51181102362204722"/>
  <pageSetup paperSize="8" scale="49" orientation="landscape" r:id="rId3"/>
  <headerFooter differentFirst="1" alignWithMargins="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K23" sqref="K23"/>
    </sheetView>
  </sheetViews>
  <sheetFormatPr defaultColWidth="9" defaultRowHeight="13.5" x14ac:dyDescent="0.15"/>
  <cols>
    <col min="1" max="1" width="21.875" customWidth="1"/>
    <col min="2" max="2" width="8.875"/>
    <col min="3" max="3" width="17" style="12" hidden="1" customWidth="1"/>
    <col min="4" max="4" width="4" style="12" hidden="1" customWidth="1"/>
    <col min="5" max="5" width="4" style="12" customWidth="1"/>
    <col min="6" max="6" width="32.5" customWidth="1"/>
    <col min="7" max="7" width="10.125" style="15" customWidth="1"/>
    <col min="8" max="8" width="17" style="12" hidden="1" customWidth="1"/>
    <col min="9" max="9" width="4" style="12" hidden="1" customWidth="1"/>
    <col min="10" max="10" width="4" style="12" customWidth="1"/>
    <col min="11" max="11" width="15.375" customWidth="1"/>
    <col min="12" max="12" width="8.875"/>
    <col min="13" max="13" width="12" style="12" hidden="1" customWidth="1"/>
    <col min="14" max="14" width="4" style="12" hidden="1" customWidth="1"/>
    <col min="15" max="15" width="3.625" customWidth="1"/>
    <col min="16" max="16" width="8.375" customWidth="1"/>
    <col min="17" max="17" width="8.875" style="15" customWidth="1"/>
    <col min="18" max="18" width="9.5" style="12" hidden="1" customWidth="1"/>
    <col min="19" max="19" width="4" style="12" hidden="1" customWidth="1"/>
    <col min="20" max="20" width="8.875"/>
    <col min="21" max="21" width="9" style="26"/>
    <col min="22" max="22" width="3.375" style="26" customWidth="1"/>
    <col min="23" max="23" width="12.5" style="26" bestFit="1" customWidth="1"/>
    <col min="24" max="24" width="3.625" style="26" customWidth="1"/>
    <col min="25" max="25" width="12.5" style="29" bestFit="1" customWidth="1"/>
    <col min="26" max="26" width="12.125" style="26" customWidth="1"/>
    <col min="27" max="27" width="11.375" style="29" bestFit="1" customWidth="1"/>
    <col min="28" max="28" width="12.125" style="29" customWidth="1"/>
    <col min="29" max="29" width="24.125" style="29" bestFit="1" customWidth="1"/>
    <col min="30" max="30" width="3.875" style="29" customWidth="1"/>
    <col min="31" max="31" width="33.875" style="29" bestFit="1" customWidth="1"/>
    <col min="32" max="32" width="3" style="26" customWidth="1"/>
    <col min="33" max="33" width="30.625" style="26" customWidth="1"/>
    <col min="34" max="34" width="9" style="26"/>
    <col min="35" max="35" width="14.625" style="26" customWidth="1"/>
    <col min="36" max="41" width="9" style="26"/>
    <col min="42" max="42" width="13" style="26" customWidth="1"/>
    <col min="43" max="16384" width="9" style="26"/>
  </cols>
  <sheetData>
    <row r="1" spans="1:42" x14ac:dyDescent="0.15">
      <c r="A1" s="23" t="s">
        <v>335</v>
      </c>
      <c r="B1" s="23" t="s">
        <v>336</v>
      </c>
      <c r="F1" s="24" t="s">
        <v>16</v>
      </c>
      <c r="G1" s="24" t="s">
        <v>337</v>
      </c>
      <c r="K1" s="25" t="s">
        <v>338</v>
      </c>
      <c r="L1" s="23" t="s">
        <v>336</v>
      </c>
      <c r="O1" s="12"/>
      <c r="P1" s="24" t="s">
        <v>30</v>
      </c>
      <c r="Q1" s="24" t="s">
        <v>337</v>
      </c>
      <c r="T1" s="12"/>
      <c r="U1" s="27" t="s">
        <v>339</v>
      </c>
      <c r="W1" s="27" t="s">
        <v>340</v>
      </c>
      <c r="Y1" s="27" t="s">
        <v>341</v>
      </c>
      <c r="Z1" s="27" t="s">
        <v>342</v>
      </c>
      <c r="AA1" s="27" t="s">
        <v>343</v>
      </c>
      <c r="AB1" s="27" t="s">
        <v>344</v>
      </c>
      <c r="AC1" s="27" t="s">
        <v>186</v>
      </c>
      <c r="AD1" s="26"/>
      <c r="AE1" s="27" t="s">
        <v>187</v>
      </c>
      <c r="AF1" s="28"/>
      <c r="AG1" s="39" t="s">
        <v>321</v>
      </c>
      <c r="AI1" s="39" t="s">
        <v>345</v>
      </c>
      <c r="AK1" s="39" t="s">
        <v>346</v>
      </c>
      <c r="AP1" s="26" t="s">
        <v>347</v>
      </c>
    </row>
    <row r="2" spans="1:42" ht="13.5" customHeight="1" x14ac:dyDescent="0.15">
      <c r="A2" s="13" t="s">
        <v>348</v>
      </c>
      <c r="B2" s="14"/>
      <c r="C2" s="12" t="str">
        <f>IF(B2="","",A2)</f>
        <v/>
      </c>
      <c r="D2" s="12" t="str">
        <f>IF(C2="","",IF(D1&lt;&gt;"",CONCATENATE(D1,"、",C2),C2))</f>
        <v/>
      </c>
      <c r="F2" s="11" t="s">
        <v>17</v>
      </c>
      <c r="G2" s="16"/>
      <c r="H2" s="12" t="str">
        <f>IF(G2="","",F2)</f>
        <v/>
      </c>
      <c r="I2" s="12" t="str">
        <f>IF(H2="","",IF(I1&lt;&gt;"",CONCATENATE(I1,"、",H2),H2))</f>
        <v/>
      </c>
      <c r="K2" s="13" t="s">
        <v>349</v>
      </c>
      <c r="L2" s="14"/>
      <c r="M2" s="12" t="str">
        <f>IF(L2="","",K2)</f>
        <v/>
      </c>
      <c r="N2" s="12" t="str">
        <f>IF(M2="","",IF(N1&lt;&gt;"",CONCATENATE(N1,"、",M2),M2))</f>
        <v/>
      </c>
      <c r="O2" s="12"/>
      <c r="P2" s="11" t="s">
        <v>350</v>
      </c>
      <c r="Q2" s="16"/>
      <c r="R2" s="12" t="str">
        <f>IF(Q2="","",P2)</f>
        <v/>
      </c>
      <c r="S2" s="12" t="str">
        <f>IF(R2="","",IF(S1&lt;&gt;"",CONCATENATE(S1,"、",R2),R2))</f>
        <v/>
      </c>
      <c r="T2" s="12"/>
      <c r="U2" s="67">
        <v>21</v>
      </c>
      <c r="W2" s="30" t="s">
        <v>351</v>
      </c>
      <c r="Y2" s="30" t="s">
        <v>352</v>
      </c>
      <c r="Z2" s="30" t="s">
        <v>352</v>
      </c>
      <c r="AA2" s="61" t="s">
        <v>353</v>
      </c>
      <c r="AB2" s="61" t="s">
        <v>354</v>
      </c>
      <c r="AC2" s="62" t="s">
        <v>355</v>
      </c>
      <c r="AD2" s="26"/>
      <c r="AE2" s="34" t="s">
        <v>356</v>
      </c>
      <c r="AF2" s="28"/>
      <c r="AG2" s="41" t="s">
        <v>357</v>
      </c>
      <c r="AI2" s="39" t="s">
        <v>1</v>
      </c>
      <c r="AK2" s="39" t="s">
        <v>358</v>
      </c>
      <c r="AP2" s="41" t="s">
        <v>357</v>
      </c>
    </row>
    <row r="3" spans="1:42" ht="13.5" customHeight="1" x14ac:dyDescent="0.15">
      <c r="A3" s="13" t="s">
        <v>359</v>
      </c>
      <c r="B3" s="14"/>
      <c r="C3" s="12" t="str">
        <f t="shared" ref="C3:C11" si="0">IF(B3="","",A3)</f>
        <v/>
      </c>
      <c r="D3" s="12" t="str">
        <f>IF(C3="",D2,IF(D2&lt;&gt;"",CONCATENATE(D2,"、",C3),C3))</f>
        <v/>
      </c>
      <c r="F3" s="17" t="s">
        <v>360</v>
      </c>
      <c r="G3" s="16"/>
      <c r="H3" s="12" t="str">
        <f t="shared" ref="H3:H37" si="1">IF(G3="","",F3)</f>
        <v/>
      </c>
      <c r="I3" s="12" t="str">
        <f>IF(H3="",I2,IF(I2&lt;&gt;"",CONCATENATE(I2,"、",H3),H3))</f>
        <v/>
      </c>
      <c r="K3" s="13" t="s">
        <v>361</v>
      </c>
      <c r="L3" s="14"/>
      <c r="M3" s="12" t="str">
        <f t="shared" ref="M3:M11" si="2">IF(L3="","",K3)</f>
        <v/>
      </c>
      <c r="N3" s="12" t="str">
        <f>IF(M3="",N2,IF(N2&lt;&gt;"",CONCATENATE(N2,"、",M3),M3))</f>
        <v/>
      </c>
      <c r="O3" s="12"/>
      <c r="P3" s="11" t="s">
        <v>31</v>
      </c>
      <c r="Q3" s="16"/>
      <c r="R3" s="12" t="str">
        <f t="shared" ref="R3:R8" si="3">IF(Q3="","",P3)</f>
        <v/>
      </c>
      <c r="S3" s="12" t="str">
        <f t="shared" ref="S3:S8" si="4">IF(R3="",S2,IF(S2&lt;&gt;"",CONCATENATE(S2,"、",R3),R3))</f>
        <v/>
      </c>
      <c r="T3" s="12"/>
      <c r="U3" s="30" t="s">
        <v>362</v>
      </c>
      <c r="W3" s="30" t="s">
        <v>363</v>
      </c>
      <c r="Y3" s="30" t="s">
        <v>364</v>
      </c>
      <c r="Z3" s="30" t="s">
        <v>365</v>
      </c>
      <c r="AA3" s="61" t="s">
        <v>366</v>
      </c>
      <c r="AB3" s="61" t="s">
        <v>367</v>
      </c>
      <c r="AC3" s="62" t="s">
        <v>368</v>
      </c>
      <c r="AD3" s="26"/>
      <c r="AE3" s="34" t="s">
        <v>369</v>
      </c>
      <c r="AF3" s="28"/>
      <c r="AG3" s="41" t="s">
        <v>280</v>
      </c>
      <c r="AI3" s="39" t="s">
        <v>370</v>
      </c>
      <c r="AK3" s="39" t="str">
        <f>CHAR(CODE(AK2)+1)</f>
        <v>B</v>
      </c>
      <c r="AP3" s="41" t="s">
        <v>280</v>
      </c>
    </row>
    <row r="4" spans="1:42" ht="13.5" customHeight="1" x14ac:dyDescent="0.15">
      <c r="A4" s="13" t="s">
        <v>371</v>
      </c>
      <c r="B4" s="14"/>
      <c r="C4" s="12" t="str">
        <f t="shared" si="0"/>
        <v/>
      </c>
      <c r="D4" s="12" t="str">
        <f>IF(C4="",D3,IF(D3&lt;&gt;"",CONCATENATE(D3,"、",C4),C4))</f>
        <v/>
      </c>
      <c r="F4" s="17" t="s">
        <v>372</v>
      </c>
      <c r="G4" s="16"/>
      <c r="H4" s="12" t="str">
        <f t="shared" si="1"/>
        <v/>
      </c>
      <c r="I4" s="12" t="str">
        <f t="shared" ref="I4:I37" si="5">IF(H4="",I3,IF(I3&lt;&gt;"",CONCATENATE(I3,"、",H4),H4))</f>
        <v/>
      </c>
      <c r="K4" s="13" t="s">
        <v>373</v>
      </c>
      <c r="L4" s="14"/>
      <c r="M4" s="12" t="str">
        <f t="shared" si="2"/>
        <v/>
      </c>
      <c r="N4" s="12" t="str">
        <f t="shared" ref="N4:N11" si="6">IF(M4="",N3,IF(N3&lt;&gt;"",CONCATENATE(N3,"、",M4),M4))</f>
        <v/>
      </c>
      <c r="O4" s="12"/>
      <c r="P4" s="11" t="s">
        <v>374</v>
      </c>
      <c r="Q4" s="16"/>
      <c r="R4" s="12" t="str">
        <f t="shared" si="3"/>
        <v/>
      </c>
      <c r="S4" s="12" t="str">
        <f t="shared" si="4"/>
        <v/>
      </c>
      <c r="T4" s="12"/>
      <c r="U4" s="30" t="s">
        <v>375</v>
      </c>
      <c r="W4" s="30" t="s">
        <v>376</v>
      </c>
      <c r="Y4" s="30" t="s">
        <v>377</v>
      </c>
      <c r="Z4" s="30" t="s">
        <v>378</v>
      </c>
      <c r="AA4" s="61" t="s">
        <v>379</v>
      </c>
      <c r="AB4" s="61" t="s">
        <v>380</v>
      </c>
      <c r="AC4" s="61" t="s">
        <v>381</v>
      </c>
      <c r="AD4" s="26"/>
      <c r="AE4" s="34" t="s">
        <v>382</v>
      </c>
      <c r="AF4" s="28"/>
      <c r="AG4" s="41" t="s">
        <v>383</v>
      </c>
      <c r="AI4" s="39" t="s">
        <v>384</v>
      </c>
      <c r="AK4" s="39" t="str">
        <f t="shared" ref="AK4:AK49" si="7">CHAR(CODE(AK3)+1)</f>
        <v>C</v>
      </c>
      <c r="AP4" s="41" t="s">
        <v>383</v>
      </c>
    </row>
    <row r="5" spans="1:42" ht="13.5" customHeight="1" x14ac:dyDescent="0.15">
      <c r="A5" s="13" t="s">
        <v>385</v>
      </c>
      <c r="B5" s="14"/>
      <c r="C5" s="12" t="str">
        <f t="shared" si="0"/>
        <v/>
      </c>
      <c r="D5" s="12" t="str">
        <f>IF(C5="",D4,IF(D4&lt;&gt;"",CONCATENATE(D4,"、",C5),C5))</f>
        <v/>
      </c>
      <c r="F5" s="17" t="s">
        <v>386</v>
      </c>
      <c r="G5" s="16"/>
      <c r="H5" s="12" t="str">
        <f t="shared" si="1"/>
        <v/>
      </c>
      <c r="I5" s="12" t="str">
        <f t="shared" si="5"/>
        <v/>
      </c>
      <c r="K5" s="13" t="s">
        <v>387</v>
      </c>
      <c r="L5" s="14"/>
      <c r="M5" s="12" t="str">
        <f t="shared" si="2"/>
        <v/>
      </c>
      <c r="N5" s="12" t="str">
        <f t="shared" si="6"/>
        <v/>
      </c>
      <c r="O5" s="12"/>
      <c r="P5" s="11" t="s">
        <v>388</v>
      </c>
      <c r="Q5" s="16"/>
      <c r="R5" s="12" t="str">
        <f t="shared" si="3"/>
        <v/>
      </c>
      <c r="S5" s="12" t="str">
        <f t="shared" si="4"/>
        <v/>
      </c>
      <c r="T5" s="12"/>
      <c r="W5" s="30" t="s">
        <v>389</v>
      </c>
      <c r="Y5" s="30" t="s">
        <v>390</v>
      </c>
      <c r="Z5" s="30" t="s">
        <v>391</v>
      </c>
      <c r="AA5" s="61" t="s">
        <v>392</v>
      </c>
      <c r="AB5" s="61" t="s">
        <v>393</v>
      </c>
      <c r="AC5" s="61" t="s">
        <v>394</v>
      </c>
      <c r="AE5" s="34" t="s">
        <v>395</v>
      </c>
      <c r="AF5" s="28"/>
      <c r="AG5" s="41" t="s">
        <v>396</v>
      </c>
      <c r="AI5" s="39" t="s">
        <v>397</v>
      </c>
      <c r="AK5" s="39" t="str">
        <f t="shared" si="7"/>
        <v>D</v>
      </c>
      <c r="AP5" s="41" t="s">
        <v>396</v>
      </c>
    </row>
    <row r="6" spans="1:42" ht="13.5" customHeight="1" x14ac:dyDescent="0.15">
      <c r="A6" s="13" t="s">
        <v>398</v>
      </c>
      <c r="B6" s="14"/>
      <c r="C6" s="12" t="str">
        <f t="shared" si="0"/>
        <v/>
      </c>
      <c r="D6" s="12" t="str">
        <f t="shared" ref="D6:D21" si="8">IF(C6="",D5,IF(D5&lt;&gt;"",CONCATENATE(D5,"、",C6),C6))</f>
        <v/>
      </c>
      <c r="F6" s="17" t="s">
        <v>399</v>
      </c>
      <c r="G6" s="16"/>
      <c r="H6" s="12" t="str">
        <f t="shared" si="1"/>
        <v/>
      </c>
      <c r="I6" s="12" t="str">
        <f t="shared" si="5"/>
        <v/>
      </c>
      <c r="K6" s="13" t="s">
        <v>400</v>
      </c>
      <c r="L6" s="14"/>
      <c r="M6" s="12" t="str">
        <f t="shared" si="2"/>
        <v/>
      </c>
      <c r="N6" s="12" t="str">
        <f t="shared" si="6"/>
        <v/>
      </c>
      <c r="O6" s="12"/>
      <c r="P6" s="11" t="s">
        <v>401</v>
      </c>
      <c r="Q6" s="16"/>
      <c r="R6" s="12" t="str">
        <f t="shared" si="3"/>
        <v/>
      </c>
      <c r="S6" s="12" t="str">
        <f t="shared" si="4"/>
        <v/>
      </c>
      <c r="T6" s="12"/>
      <c r="U6" s="30" t="s">
        <v>402</v>
      </c>
      <c r="W6" s="30" t="s">
        <v>403</v>
      </c>
      <c r="Y6" s="30" t="s">
        <v>404</v>
      </c>
      <c r="Z6" s="30" t="s">
        <v>405</v>
      </c>
      <c r="AA6" s="61" t="s">
        <v>14</v>
      </c>
      <c r="AB6" s="61" t="s">
        <v>406</v>
      </c>
      <c r="AC6" s="61" t="s">
        <v>407</v>
      </c>
      <c r="AE6" s="34" t="s">
        <v>408</v>
      </c>
      <c r="AF6" s="28"/>
      <c r="AG6" s="41" t="s">
        <v>262</v>
      </c>
      <c r="AI6" s="39" t="s">
        <v>409</v>
      </c>
      <c r="AK6" s="39" t="str">
        <f>CHAR(CODE(AK5)+1)</f>
        <v>E</v>
      </c>
      <c r="AP6" s="41" t="s">
        <v>262</v>
      </c>
    </row>
    <row r="7" spans="1:42" ht="13.5" customHeight="1" x14ac:dyDescent="0.15">
      <c r="A7" s="13" t="s">
        <v>410</v>
      </c>
      <c r="B7" s="14"/>
      <c r="C7" s="12" t="str">
        <f t="shared" si="0"/>
        <v/>
      </c>
      <c r="D7" s="12" t="str">
        <f t="shared" si="8"/>
        <v/>
      </c>
      <c r="F7" s="17" t="s">
        <v>411</v>
      </c>
      <c r="G7" s="16"/>
      <c r="H7" s="12" t="str">
        <f t="shared" si="1"/>
        <v/>
      </c>
      <c r="I7" s="12" t="str">
        <f t="shared" si="5"/>
        <v/>
      </c>
      <c r="K7" s="13" t="s">
        <v>412</v>
      </c>
      <c r="L7" s="14"/>
      <c r="M7" s="12" t="str">
        <f t="shared" si="2"/>
        <v/>
      </c>
      <c r="N7" s="12" t="str">
        <f t="shared" si="6"/>
        <v/>
      </c>
      <c r="O7" s="12"/>
      <c r="P7" s="11" t="s">
        <v>413</v>
      </c>
      <c r="Q7" s="16"/>
      <c r="R7" s="12" t="str">
        <f t="shared" si="3"/>
        <v/>
      </c>
      <c r="S7" s="12" t="str">
        <f t="shared" si="4"/>
        <v/>
      </c>
      <c r="T7" s="12"/>
      <c r="U7" s="30"/>
      <c r="W7" s="30" t="s">
        <v>414</v>
      </c>
      <c r="Y7" s="30" t="s">
        <v>415</v>
      </c>
      <c r="Z7" s="30" t="s">
        <v>416</v>
      </c>
      <c r="AA7" s="61" t="s">
        <v>417</v>
      </c>
      <c r="AB7" s="61" t="s">
        <v>418</v>
      </c>
      <c r="AE7" s="30" t="s">
        <v>407</v>
      </c>
      <c r="AF7" s="28"/>
      <c r="AG7" s="41" t="s">
        <v>419</v>
      </c>
      <c r="AH7" s="58"/>
      <c r="AI7" s="41" t="s">
        <v>420</v>
      </c>
      <c r="AK7" s="39" t="str">
        <f>CHAR(CODE(AK6)+1)</f>
        <v>F</v>
      </c>
      <c r="AP7" s="41" t="s">
        <v>419</v>
      </c>
    </row>
    <row r="8" spans="1:42" ht="13.5" customHeight="1" x14ac:dyDescent="0.15">
      <c r="A8" s="13" t="s">
        <v>421</v>
      </c>
      <c r="B8" s="14"/>
      <c r="C8" s="12" t="str">
        <f t="shared" si="0"/>
        <v/>
      </c>
      <c r="D8" s="12" t="str">
        <f t="shared" si="8"/>
        <v/>
      </c>
      <c r="F8" s="17" t="s">
        <v>422</v>
      </c>
      <c r="G8" s="16"/>
      <c r="H8" s="12" t="str">
        <f t="shared" si="1"/>
        <v/>
      </c>
      <c r="I8" s="12" t="str">
        <f t="shared" si="5"/>
        <v/>
      </c>
      <c r="K8" s="13" t="s">
        <v>423</v>
      </c>
      <c r="L8" s="14"/>
      <c r="M8" s="12" t="str">
        <f t="shared" si="2"/>
        <v/>
      </c>
      <c r="N8" s="12" t="str">
        <f t="shared" si="6"/>
        <v/>
      </c>
      <c r="O8" s="12"/>
      <c r="P8" s="11" t="s">
        <v>424</v>
      </c>
      <c r="Q8" s="16"/>
      <c r="R8" s="12" t="str">
        <f t="shared" si="3"/>
        <v/>
      </c>
      <c r="S8" s="12" t="str">
        <f t="shared" si="4"/>
        <v/>
      </c>
      <c r="T8" s="12"/>
      <c r="U8" s="30" t="s">
        <v>425</v>
      </c>
      <c r="W8" s="30" t="s">
        <v>426</v>
      </c>
      <c r="Y8" s="30" t="s">
        <v>427</v>
      </c>
      <c r="Z8" s="30" t="s">
        <v>428</v>
      </c>
      <c r="AA8" s="61" t="s">
        <v>429</v>
      </c>
      <c r="AB8" s="61" t="s">
        <v>430</v>
      </c>
      <c r="AF8" s="28"/>
      <c r="AG8" s="41" t="s">
        <v>284</v>
      </c>
      <c r="AI8" s="39" t="s">
        <v>431</v>
      </c>
      <c r="AK8" s="39" t="str">
        <f t="shared" si="7"/>
        <v>G</v>
      </c>
      <c r="AP8" s="41" t="s">
        <v>284</v>
      </c>
    </row>
    <row r="9" spans="1:42" ht="13.5" customHeight="1" x14ac:dyDescent="0.15">
      <c r="A9" s="13" t="s">
        <v>432</v>
      </c>
      <c r="B9" s="14"/>
      <c r="C9" s="12" t="str">
        <f t="shared" si="0"/>
        <v/>
      </c>
      <c r="D9" s="12" t="str">
        <f t="shared" si="8"/>
        <v/>
      </c>
      <c r="F9" s="17" t="s">
        <v>433</v>
      </c>
      <c r="G9" s="16"/>
      <c r="H9" s="12" t="str">
        <f t="shared" si="1"/>
        <v/>
      </c>
      <c r="I9" s="12" t="str">
        <f t="shared" si="5"/>
        <v/>
      </c>
      <c r="K9" s="13" t="s">
        <v>434</v>
      </c>
      <c r="L9" s="14"/>
      <c r="M9" s="12" t="str">
        <f t="shared" si="2"/>
        <v/>
      </c>
      <c r="N9" s="12" t="str">
        <f t="shared" si="6"/>
        <v/>
      </c>
      <c r="O9" s="12"/>
      <c r="P9" s="12"/>
      <c r="Q9" s="18"/>
      <c r="T9" s="12"/>
      <c r="U9" s="30" t="s">
        <v>435</v>
      </c>
      <c r="W9" s="30" t="s">
        <v>436</v>
      </c>
      <c r="Y9" s="30" t="s">
        <v>437</v>
      </c>
      <c r="Z9" s="30" t="s">
        <v>438</v>
      </c>
      <c r="AA9" s="61" t="s">
        <v>439</v>
      </c>
      <c r="AB9" s="61" t="s">
        <v>440</v>
      </c>
      <c r="AF9" s="28"/>
      <c r="AG9" s="41" t="s">
        <v>441</v>
      </c>
      <c r="AI9" s="56"/>
      <c r="AK9" s="39" t="str">
        <f t="shared" si="7"/>
        <v>H</v>
      </c>
      <c r="AP9" s="41" t="s">
        <v>441</v>
      </c>
    </row>
    <row r="10" spans="1:42" ht="13.5" customHeight="1" x14ac:dyDescent="0.15">
      <c r="A10" s="13" t="s">
        <v>442</v>
      </c>
      <c r="B10" s="14"/>
      <c r="C10" s="12" t="str">
        <f t="shared" si="0"/>
        <v/>
      </c>
      <c r="D10" s="12" t="str">
        <f t="shared" si="8"/>
        <v/>
      </c>
      <c r="F10" s="17" t="s">
        <v>443</v>
      </c>
      <c r="G10" s="16"/>
      <c r="H10" s="12" t="str">
        <f t="shared" si="1"/>
        <v/>
      </c>
      <c r="I10" s="12" t="str">
        <f t="shared" si="5"/>
        <v/>
      </c>
      <c r="K10" s="13" t="s">
        <v>444</v>
      </c>
      <c r="L10" s="14"/>
      <c r="M10" s="12" t="str">
        <f t="shared" si="2"/>
        <v/>
      </c>
      <c r="N10" s="12" t="str">
        <f t="shared" si="6"/>
        <v/>
      </c>
      <c r="O10" s="12"/>
      <c r="P10" s="12" t="str">
        <f>S8</f>
        <v/>
      </c>
      <c r="Q10" s="18"/>
      <c r="T10" s="12"/>
      <c r="W10" s="30" t="s">
        <v>445</v>
      </c>
      <c r="Y10" s="30" t="s">
        <v>446</v>
      </c>
      <c r="Z10" s="30" t="s">
        <v>447</v>
      </c>
      <c r="AA10" s="61" t="s">
        <v>448</v>
      </c>
      <c r="AB10" s="61" t="s">
        <v>449</v>
      </c>
      <c r="AF10" s="28"/>
      <c r="AG10" s="41" t="s">
        <v>450</v>
      </c>
      <c r="AK10" s="39" t="str">
        <f t="shared" si="7"/>
        <v>I</v>
      </c>
      <c r="AP10" s="39" t="s">
        <v>424</v>
      </c>
    </row>
    <row r="11" spans="1:42" ht="13.5" customHeight="1" x14ac:dyDescent="0.15">
      <c r="A11" s="13" t="s">
        <v>451</v>
      </c>
      <c r="B11" s="14"/>
      <c r="C11" s="12" t="str">
        <f t="shared" si="0"/>
        <v/>
      </c>
      <c r="D11" s="12" t="str">
        <f t="shared" si="8"/>
        <v/>
      </c>
      <c r="F11" s="17" t="s">
        <v>452</v>
      </c>
      <c r="G11" s="16"/>
      <c r="H11" s="12" t="str">
        <f t="shared" si="1"/>
        <v/>
      </c>
      <c r="I11" s="12" t="str">
        <f t="shared" si="5"/>
        <v/>
      </c>
      <c r="K11" s="13" t="s">
        <v>453</v>
      </c>
      <c r="L11" s="14"/>
      <c r="M11" s="12" t="str">
        <f t="shared" si="2"/>
        <v/>
      </c>
      <c r="N11" s="12" t="str">
        <f t="shared" si="6"/>
        <v/>
      </c>
      <c r="O11" s="12"/>
      <c r="P11" s="12"/>
      <c r="Q11" s="18"/>
      <c r="T11" s="12"/>
      <c r="W11" s="30" t="s">
        <v>454</v>
      </c>
      <c r="Y11" s="30" t="s">
        <v>455</v>
      </c>
      <c r="Z11" s="30" t="s">
        <v>456</v>
      </c>
      <c r="AA11" s="61" t="s">
        <v>457</v>
      </c>
      <c r="AB11" s="61" t="s">
        <v>458</v>
      </c>
      <c r="AF11" s="28"/>
      <c r="AG11" s="39" t="s">
        <v>459</v>
      </c>
      <c r="AK11" s="39" t="str">
        <f t="shared" si="7"/>
        <v>J</v>
      </c>
    </row>
    <row r="12" spans="1:42" ht="13.5" customHeight="1" x14ac:dyDescent="0.15">
      <c r="A12" s="13" t="s">
        <v>460</v>
      </c>
      <c r="B12" s="14"/>
      <c r="C12" s="12" t="str">
        <f t="shared" ref="C12:C23" si="9">IF(B12="","",A12)</f>
        <v/>
      </c>
      <c r="D12" s="12" t="str">
        <f t="shared" si="8"/>
        <v/>
      </c>
      <c r="F12" s="17" t="s">
        <v>461</v>
      </c>
      <c r="G12" s="16"/>
      <c r="H12" s="12" t="str">
        <f t="shared" si="1"/>
        <v/>
      </c>
      <c r="I12" s="12" t="str">
        <f t="shared" si="5"/>
        <v/>
      </c>
      <c r="K12" s="12"/>
      <c r="L12" s="12"/>
      <c r="O12" s="12"/>
      <c r="P12" s="12"/>
      <c r="Q12" s="18"/>
      <c r="T12" s="12"/>
      <c r="U12" s="27" t="s">
        <v>462</v>
      </c>
      <c r="W12" s="30" t="s">
        <v>463</v>
      </c>
      <c r="Y12" s="30" t="s">
        <v>464</v>
      </c>
      <c r="Z12" s="30" t="s">
        <v>465</v>
      </c>
      <c r="AA12" s="61" t="s">
        <v>466</v>
      </c>
      <c r="AB12" s="61" t="s">
        <v>467</v>
      </c>
      <c r="AF12" s="28"/>
      <c r="AG12" s="39" t="s">
        <v>468</v>
      </c>
      <c r="AK12" s="39" t="str">
        <f t="shared" si="7"/>
        <v>K</v>
      </c>
    </row>
    <row r="13" spans="1:42" ht="13.5" customHeight="1" x14ac:dyDescent="0.15">
      <c r="A13" s="13" t="s">
        <v>469</v>
      </c>
      <c r="B13" s="14"/>
      <c r="C13" s="12" t="str">
        <f t="shared" si="9"/>
        <v/>
      </c>
      <c r="D13" s="12" t="str">
        <f t="shared" si="8"/>
        <v/>
      </c>
      <c r="F13" s="17" t="s">
        <v>470</v>
      </c>
      <c r="G13" s="16"/>
      <c r="H13" s="12" t="str">
        <f t="shared" si="1"/>
        <v/>
      </c>
      <c r="I13" s="12" t="str">
        <f t="shared" si="5"/>
        <v/>
      </c>
      <c r="K13" s="12" t="str">
        <f>N11</f>
        <v/>
      </c>
      <c r="L13" s="12"/>
      <c r="O13" s="12"/>
      <c r="P13" s="12"/>
      <c r="Q13" s="18"/>
      <c r="T13" s="12"/>
      <c r="U13" s="30" t="s">
        <v>351</v>
      </c>
      <c r="W13" s="30" t="s">
        <v>471</v>
      </c>
      <c r="Y13" s="30" t="s">
        <v>472</v>
      </c>
      <c r="Z13" s="30" t="s">
        <v>473</v>
      </c>
      <c r="AA13" s="61" t="s">
        <v>474</v>
      </c>
      <c r="AB13" s="61" t="s">
        <v>475</v>
      </c>
      <c r="AF13" s="28"/>
      <c r="AG13" s="39" t="s">
        <v>424</v>
      </c>
      <c r="AK13" s="39" t="str">
        <f t="shared" si="7"/>
        <v>L</v>
      </c>
    </row>
    <row r="14" spans="1:42" ht="13.5" customHeight="1" x14ac:dyDescent="0.15">
      <c r="A14" s="13" t="s">
        <v>476</v>
      </c>
      <c r="B14" s="14"/>
      <c r="C14" s="12" t="str">
        <f t="shared" si="9"/>
        <v/>
      </c>
      <c r="D14" s="12" t="str">
        <f t="shared" si="8"/>
        <v/>
      </c>
      <c r="F14" s="17" t="s">
        <v>477</v>
      </c>
      <c r="G14" s="16"/>
      <c r="H14" s="12" t="str">
        <f t="shared" si="1"/>
        <v/>
      </c>
      <c r="I14" s="12" t="str">
        <f t="shared" si="5"/>
        <v/>
      </c>
      <c r="K14" s="12"/>
      <c r="L14" s="12"/>
      <c r="O14" s="12"/>
      <c r="P14" s="12"/>
      <c r="Q14" s="18"/>
      <c r="T14" s="12"/>
      <c r="U14" s="30" t="s">
        <v>478</v>
      </c>
      <c r="W14" s="30" t="s">
        <v>479</v>
      </c>
      <c r="Y14" s="30" t="s">
        <v>480</v>
      </c>
      <c r="Z14" s="30" t="s">
        <v>481</v>
      </c>
      <c r="AA14" s="61" t="s">
        <v>482</v>
      </c>
      <c r="AB14" s="61" t="s">
        <v>483</v>
      </c>
      <c r="AF14" s="28"/>
      <c r="AG14" s="56"/>
      <c r="AK14" s="39" t="str">
        <f t="shared" si="7"/>
        <v>M</v>
      </c>
    </row>
    <row r="15" spans="1:42" ht="13.5" customHeight="1" x14ac:dyDescent="0.15">
      <c r="A15" s="13" t="s">
        <v>484</v>
      </c>
      <c r="B15" s="14"/>
      <c r="C15" s="12" t="str">
        <f t="shared" si="9"/>
        <v/>
      </c>
      <c r="D15" s="12" t="str">
        <f t="shared" si="8"/>
        <v/>
      </c>
      <c r="F15" s="17" t="s">
        <v>485</v>
      </c>
      <c r="G15" s="16"/>
      <c r="H15" s="12" t="str">
        <f t="shared" si="1"/>
        <v/>
      </c>
      <c r="I15" s="12" t="str">
        <f t="shared" si="5"/>
        <v/>
      </c>
      <c r="K15" s="12"/>
      <c r="L15" s="12"/>
      <c r="O15" s="12"/>
      <c r="P15" s="12"/>
      <c r="Q15" s="18"/>
      <c r="T15" s="12"/>
      <c r="U15" s="30" t="s">
        <v>486</v>
      </c>
      <c r="W15" s="30" t="s">
        <v>487</v>
      </c>
      <c r="Y15" s="30" t="s">
        <v>488</v>
      </c>
      <c r="Z15" s="30" t="s">
        <v>489</v>
      </c>
      <c r="AA15" s="61" t="s">
        <v>490</v>
      </c>
      <c r="AB15" s="61" t="s">
        <v>491</v>
      </c>
      <c r="AF15" s="28"/>
      <c r="AK15" s="39" t="str">
        <f t="shared" si="7"/>
        <v>N</v>
      </c>
    </row>
    <row r="16" spans="1:42" ht="13.5" customHeight="1" x14ac:dyDescent="0.15">
      <c r="A16" s="13" t="s">
        <v>492</v>
      </c>
      <c r="B16" s="14"/>
      <c r="C16" s="12" t="str">
        <f t="shared" si="9"/>
        <v/>
      </c>
      <c r="D16" s="12" t="str">
        <f t="shared" si="8"/>
        <v/>
      </c>
      <c r="F16" s="17" t="s">
        <v>493</v>
      </c>
      <c r="G16" s="16"/>
      <c r="H16" s="12" t="str">
        <f t="shared" si="1"/>
        <v/>
      </c>
      <c r="I16" s="12" t="str">
        <f t="shared" si="5"/>
        <v/>
      </c>
      <c r="K16" s="12"/>
      <c r="L16" s="12"/>
      <c r="O16" s="12"/>
      <c r="P16" s="12"/>
      <c r="Q16" s="18"/>
      <c r="T16" s="12"/>
      <c r="U16" s="30" t="s">
        <v>494</v>
      </c>
      <c r="W16" s="30" t="s">
        <v>495</v>
      </c>
      <c r="Y16" s="30" t="s">
        <v>496</v>
      </c>
      <c r="Z16" s="30" t="s">
        <v>497</v>
      </c>
      <c r="AA16" s="61" t="s">
        <v>498</v>
      </c>
      <c r="AB16" s="61" t="s">
        <v>499</v>
      </c>
      <c r="AF16" s="28"/>
      <c r="AK16" s="39" t="str">
        <f t="shared" si="7"/>
        <v>O</v>
      </c>
    </row>
    <row r="17" spans="1:37" ht="13.5" customHeight="1" x14ac:dyDescent="0.15">
      <c r="A17" s="13" t="s">
        <v>500</v>
      </c>
      <c r="B17" s="14"/>
      <c r="C17" s="12" t="str">
        <f t="shared" si="9"/>
        <v/>
      </c>
      <c r="D17" s="12" t="str">
        <f t="shared" si="8"/>
        <v/>
      </c>
      <c r="F17" s="17" t="s">
        <v>501</v>
      </c>
      <c r="G17" s="16"/>
      <c r="H17" s="12" t="str">
        <f t="shared" si="1"/>
        <v/>
      </c>
      <c r="I17" s="12" t="str">
        <f t="shared" si="5"/>
        <v/>
      </c>
      <c r="K17" s="12"/>
      <c r="L17" s="12"/>
      <c r="O17" s="12"/>
      <c r="P17" s="12"/>
      <c r="Q17" s="18"/>
      <c r="T17" s="12"/>
      <c r="U17" s="30" t="s">
        <v>502</v>
      </c>
      <c r="W17" s="30" t="s">
        <v>503</v>
      </c>
      <c r="Y17" s="30" t="s">
        <v>504</v>
      </c>
      <c r="Z17" s="30" t="s">
        <v>505</v>
      </c>
      <c r="AA17" s="61" t="s">
        <v>506</v>
      </c>
      <c r="AB17" s="61" t="s">
        <v>507</v>
      </c>
      <c r="AF17" s="28"/>
      <c r="AK17" s="39" t="str">
        <f t="shared" si="7"/>
        <v>P</v>
      </c>
    </row>
    <row r="18" spans="1:37" ht="13.5" customHeight="1" x14ac:dyDescent="0.15">
      <c r="A18" s="13" t="s">
        <v>508</v>
      </c>
      <c r="B18" s="14"/>
      <c r="C18" s="12" t="str">
        <f t="shared" si="9"/>
        <v/>
      </c>
      <c r="D18" s="12" t="str">
        <f t="shared" si="8"/>
        <v/>
      </c>
      <c r="F18" s="17" t="s">
        <v>509</v>
      </c>
      <c r="G18" s="16"/>
      <c r="H18" s="12" t="str">
        <f t="shared" si="1"/>
        <v/>
      </c>
      <c r="I18" s="12" t="str">
        <f t="shared" si="5"/>
        <v/>
      </c>
      <c r="K18" s="12"/>
      <c r="L18" s="12"/>
      <c r="O18" s="12"/>
      <c r="P18" s="12"/>
      <c r="Q18" s="18"/>
      <c r="T18" s="12"/>
      <c r="U18" s="30" t="s">
        <v>510</v>
      </c>
      <c r="W18" s="30" t="s">
        <v>511</v>
      </c>
      <c r="Y18" s="30" t="s">
        <v>512</v>
      </c>
      <c r="Z18" s="30" t="s">
        <v>513</v>
      </c>
      <c r="AA18" s="61" t="s">
        <v>514</v>
      </c>
      <c r="AB18" s="61" t="s">
        <v>515</v>
      </c>
      <c r="AF18" s="28"/>
      <c r="AK18" s="39" t="str">
        <f t="shared" si="7"/>
        <v>Q</v>
      </c>
    </row>
    <row r="19" spans="1:37" ht="13.5" customHeight="1" x14ac:dyDescent="0.15">
      <c r="A19" s="13" t="s">
        <v>516</v>
      </c>
      <c r="B19" s="14"/>
      <c r="C19" s="12" t="str">
        <f t="shared" si="9"/>
        <v/>
      </c>
      <c r="D19" s="12" t="str">
        <f t="shared" si="8"/>
        <v/>
      </c>
      <c r="F19" s="17" t="s">
        <v>517</v>
      </c>
      <c r="G19" s="16"/>
      <c r="H19" s="12" t="str">
        <f t="shared" si="1"/>
        <v/>
      </c>
      <c r="I19" s="12" t="str">
        <f t="shared" si="5"/>
        <v/>
      </c>
      <c r="K19" s="12"/>
      <c r="L19" s="12"/>
      <c r="O19" s="12"/>
      <c r="P19" s="12"/>
      <c r="Q19" s="18"/>
      <c r="T19" s="12"/>
      <c r="U19" s="30" t="s">
        <v>518</v>
      </c>
      <c r="W19" s="30" t="s">
        <v>519</v>
      </c>
      <c r="Y19" s="30" t="s">
        <v>520</v>
      </c>
      <c r="Z19" s="30" t="s">
        <v>521</v>
      </c>
      <c r="AA19" s="61" t="s">
        <v>522</v>
      </c>
      <c r="AB19" s="61" t="s">
        <v>523</v>
      </c>
      <c r="AF19" s="28"/>
      <c r="AK19" s="39" t="str">
        <f t="shared" si="7"/>
        <v>R</v>
      </c>
    </row>
    <row r="20" spans="1:37" ht="13.5" customHeight="1" x14ac:dyDescent="0.15">
      <c r="A20" s="13" t="s">
        <v>524</v>
      </c>
      <c r="B20" s="14"/>
      <c r="C20" s="12" t="str">
        <f t="shared" si="9"/>
        <v/>
      </c>
      <c r="D20" s="12" t="str">
        <f t="shared" si="8"/>
        <v/>
      </c>
      <c r="F20" s="17" t="s">
        <v>525</v>
      </c>
      <c r="G20" s="16"/>
      <c r="H20" s="12" t="str">
        <f t="shared" si="1"/>
        <v/>
      </c>
      <c r="I20" s="12" t="str">
        <f t="shared" si="5"/>
        <v/>
      </c>
      <c r="K20" s="12"/>
      <c r="L20" s="12"/>
      <c r="O20" s="12"/>
      <c r="P20" s="12"/>
      <c r="Q20" s="18"/>
      <c r="T20" s="12"/>
      <c r="U20" s="30" t="s">
        <v>526</v>
      </c>
      <c r="W20" s="30" t="s">
        <v>527</v>
      </c>
      <c r="Y20" s="30" t="s">
        <v>528</v>
      </c>
      <c r="Z20" s="30" t="s">
        <v>529</v>
      </c>
      <c r="AA20" s="61" t="s">
        <v>530</v>
      </c>
      <c r="AB20" s="61" t="s">
        <v>531</v>
      </c>
      <c r="AF20" s="28"/>
      <c r="AK20" s="39" t="str">
        <f t="shared" si="7"/>
        <v>S</v>
      </c>
    </row>
    <row r="21" spans="1:37" ht="13.5" customHeight="1" x14ac:dyDescent="0.15">
      <c r="A21" s="13" t="s">
        <v>532</v>
      </c>
      <c r="B21" s="14"/>
      <c r="C21" s="12" t="str">
        <f t="shared" si="9"/>
        <v/>
      </c>
      <c r="D21" s="12" t="str">
        <f t="shared" si="8"/>
        <v/>
      </c>
      <c r="F21" s="17" t="s">
        <v>533</v>
      </c>
      <c r="G21" s="16"/>
      <c r="H21" s="12" t="str">
        <f t="shared" si="1"/>
        <v/>
      </c>
      <c r="I21" s="12" t="str">
        <f t="shared" si="5"/>
        <v/>
      </c>
      <c r="K21" s="12"/>
      <c r="L21" s="12"/>
      <c r="O21" s="12"/>
      <c r="P21" s="12"/>
      <c r="Q21" s="18"/>
      <c r="T21" s="12"/>
      <c r="U21" s="30" t="s">
        <v>534</v>
      </c>
      <c r="W21" s="30" t="s">
        <v>535</v>
      </c>
      <c r="Y21" s="30" t="s">
        <v>536</v>
      </c>
      <c r="Z21" s="30" t="s">
        <v>537</v>
      </c>
      <c r="AA21" s="61" t="s">
        <v>538</v>
      </c>
      <c r="AB21" s="61" t="s">
        <v>539</v>
      </c>
      <c r="AF21" s="28"/>
      <c r="AK21" s="39" t="str">
        <f t="shared" si="7"/>
        <v>T</v>
      </c>
    </row>
    <row r="22" spans="1:37" ht="13.5" customHeight="1" x14ac:dyDescent="0.15">
      <c r="A22" s="13" t="s">
        <v>540</v>
      </c>
      <c r="B22" s="14"/>
      <c r="C22" s="12" t="str">
        <f t="shared" si="9"/>
        <v/>
      </c>
      <c r="D22" s="12" t="str">
        <f>IF(C22="",D21,IF(D21&lt;&gt;"",CONCATENATE(D21,"、",C22),C22))</f>
        <v/>
      </c>
      <c r="F22" s="17" t="s">
        <v>541</v>
      </c>
      <c r="G22" s="16"/>
      <c r="H22" s="12" t="str">
        <f t="shared" si="1"/>
        <v/>
      </c>
      <c r="I22" s="12" t="str">
        <f t="shared" si="5"/>
        <v/>
      </c>
      <c r="K22" s="12"/>
      <c r="L22" s="12"/>
      <c r="O22" s="12"/>
      <c r="P22" s="12"/>
      <c r="Q22" s="18"/>
      <c r="T22" s="12"/>
      <c r="U22" s="30" t="s">
        <v>542</v>
      </c>
      <c r="W22" s="30" t="s">
        <v>543</v>
      </c>
      <c r="Y22" s="30" t="s">
        <v>544</v>
      </c>
      <c r="Z22" s="30" t="s">
        <v>545</v>
      </c>
      <c r="AA22" s="61" t="s">
        <v>546</v>
      </c>
      <c r="AB22" s="61" t="s">
        <v>547</v>
      </c>
      <c r="AF22" s="28"/>
      <c r="AK22" s="39" t="str">
        <f t="shared" si="7"/>
        <v>U</v>
      </c>
    </row>
    <row r="23" spans="1:37" ht="13.5" customHeight="1" x14ac:dyDescent="0.15">
      <c r="A23" s="13" t="s">
        <v>548</v>
      </c>
      <c r="B23" s="14"/>
      <c r="C23" s="12" t="str">
        <f t="shared" si="9"/>
        <v/>
      </c>
      <c r="D23" s="12" t="str">
        <f>IF(C23="",D22,IF(D22&lt;&gt;"",CONCATENATE(D22,"、",C23),C23))</f>
        <v/>
      </c>
      <c r="F23" s="17" t="s">
        <v>549</v>
      </c>
      <c r="G23" s="16"/>
      <c r="H23" s="12" t="str">
        <f t="shared" si="1"/>
        <v/>
      </c>
      <c r="I23" s="12" t="str">
        <f t="shared" si="5"/>
        <v/>
      </c>
      <c r="K23" s="12"/>
      <c r="L23" s="12"/>
      <c r="O23" s="12"/>
      <c r="P23" s="12"/>
      <c r="Q23" s="18"/>
      <c r="T23" s="12"/>
      <c r="U23" s="30" t="s">
        <v>550</v>
      </c>
      <c r="W23" s="30" t="s">
        <v>551</v>
      </c>
      <c r="Y23" s="30" t="s">
        <v>552</v>
      </c>
      <c r="Z23" s="30" t="s">
        <v>553</v>
      </c>
      <c r="AA23" s="61" t="s">
        <v>554</v>
      </c>
      <c r="AB23" s="61" t="s">
        <v>555</v>
      </c>
      <c r="AF23" s="28"/>
      <c r="AK23" s="39" t="str">
        <f t="shared" si="7"/>
        <v>V</v>
      </c>
    </row>
    <row r="24" spans="1:37" ht="13.5" customHeight="1" x14ac:dyDescent="0.15">
      <c r="A24" s="70"/>
      <c r="B24" s="59"/>
      <c r="F24" s="17" t="s">
        <v>556</v>
      </c>
      <c r="G24" s="16"/>
      <c r="H24" s="12" t="str">
        <f t="shared" si="1"/>
        <v/>
      </c>
      <c r="I24" s="12" t="str">
        <f t="shared" si="5"/>
        <v/>
      </c>
      <c r="K24" s="12"/>
      <c r="L24" s="12"/>
      <c r="O24" s="12"/>
      <c r="P24" s="12"/>
      <c r="Q24" s="18"/>
      <c r="T24" s="12"/>
      <c r="U24" s="30" t="s">
        <v>557</v>
      </c>
      <c r="W24" s="30" t="s">
        <v>558</v>
      </c>
      <c r="Y24" s="30" t="s">
        <v>559</v>
      </c>
      <c r="Z24" s="30" t="s">
        <v>560</v>
      </c>
      <c r="AA24" s="61" t="s">
        <v>561</v>
      </c>
      <c r="AB24" s="61" t="s">
        <v>562</v>
      </c>
      <c r="AF24" s="28"/>
      <c r="AK24" s="39" t="str">
        <f>CHAR(CODE(AK23)+1)</f>
        <v>W</v>
      </c>
    </row>
    <row r="25" spans="1:37" ht="13.5" customHeight="1" x14ac:dyDescent="0.15">
      <c r="A25" s="12"/>
      <c r="B25" s="59"/>
      <c r="F25" s="17" t="s">
        <v>563</v>
      </c>
      <c r="G25" s="16"/>
      <c r="H25" s="12" t="str">
        <f t="shared" si="1"/>
        <v/>
      </c>
      <c r="I25" s="12" t="str">
        <f t="shared" si="5"/>
        <v/>
      </c>
      <c r="K25" s="12"/>
      <c r="L25" s="12"/>
      <c r="O25" s="12"/>
      <c r="P25" s="12"/>
      <c r="Q25" s="18"/>
      <c r="T25" s="12"/>
      <c r="U25" s="30" t="s">
        <v>564</v>
      </c>
      <c r="W25" s="54"/>
      <c r="Y25" s="30" t="s">
        <v>565</v>
      </c>
      <c r="Z25" s="30" t="s">
        <v>566</v>
      </c>
      <c r="AA25" s="61" t="s">
        <v>567</v>
      </c>
      <c r="AB25" s="61" t="s">
        <v>568</v>
      </c>
      <c r="AF25" s="28"/>
      <c r="AK25" s="39" t="str">
        <f t="shared" si="7"/>
        <v>X</v>
      </c>
    </row>
    <row r="26" spans="1:37" ht="13.5" customHeight="1" x14ac:dyDescent="0.15">
      <c r="A26" s="12"/>
      <c r="B26" s="59"/>
      <c r="F26" s="17" t="s">
        <v>569</v>
      </c>
      <c r="G26" s="16"/>
      <c r="H26" s="12" t="str">
        <f t="shared" si="1"/>
        <v/>
      </c>
      <c r="I26" s="12" t="str">
        <f t="shared" si="5"/>
        <v/>
      </c>
      <c r="K26" s="12"/>
      <c r="L26" s="12"/>
      <c r="O26" s="12"/>
      <c r="P26" s="12"/>
      <c r="Q26" s="18"/>
      <c r="T26" s="12"/>
      <c r="U26" s="30" t="s">
        <v>570</v>
      </c>
      <c r="Y26" s="30" t="s">
        <v>571</v>
      </c>
      <c r="Z26" s="30" t="s">
        <v>572</v>
      </c>
      <c r="AA26" s="61" t="s">
        <v>573</v>
      </c>
      <c r="AB26" s="61" t="s">
        <v>574</v>
      </c>
      <c r="AF26" s="28"/>
      <c r="AK26" s="39" t="str">
        <f t="shared" si="7"/>
        <v>Y</v>
      </c>
    </row>
    <row r="27" spans="1:37" ht="13.5" customHeight="1" x14ac:dyDescent="0.15">
      <c r="A27" s="12" t="str">
        <f>IF(D23="", "-", D23)</f>
        <v>-</v>
      </c>
      <c r="B27" s="12"/>
      <c r="F27" s="17" t="s">
        <v>575</v>
      </c>
      <c r="G27" s="16"/>
      <c r="H27" s="12" t="str">
        <f t="shared" si="1"/>
        <v/>
      </c>
      <c r="I27" s="12" t="str">
        <f t="shared" si="5"/>
        <v/>
      </c>
      <c r="K27" s="12"/>
      <c r="L27" s="12"/>
      <c r="O27" s="12"/>
      <c r="P27" s="12"/>
      <c r="Q27" s="18"/>
      <c r="T27" s="12"/>
      <c r="U27" s="30" t="s">
        <v>576</v>
      </c>
      <c r="Y27" s="30" t="s">
        <v>577</v>
      </c>
      <c r="Z27" s="30" t="s">
        <v>578</v>
      </c>
      <c r="AA27" s="61" t="s">
        <v>579</v>
      </c>
      <c r="AB27" s="61" t="s">
        <v>580</v>
      </c>
      <c r="AF27" s="28"/>
      <c r="AK27" s="39" t="str">
        <f>CHAR(CODE(AK26)+1)</f>
        <v>Z</v>
      </c>
    </row>
    <row r="28" spans="1:37" ht="13.5" customHeight="1" x14ac:dyDescent="0.15">
      <c r="B28" s="12"/>
      <c r="F28" s="17" t="s">
        <v>581</v>
      </c>
      <c r="G28" s="16"/>
      <c r="H28" s="12" t="str">
        <f t="shared" si="1"/>
        <v/>
      </c>
      <c r="I28" s="12" t="str">
        <f t="shared" si="5"/>
        <v/>
      </c>
      <c r="K28" s="12"/>
      <c r="L28" s="12"/>
      <c r="O28" s="12"/>
      <c r="P28" s="12"/>
      <c r="Q28" s="18"/>
      <c r="T28" s="12"/>
      <c r="U28" s="30" t="s">
        <v>582</v>
      </c>
      <c r="Y28" s="30" t="s">
        <v>583</v>
      </c>
      <c r="Z28" s="30" t="s">
        <v>584</v>
      </c>
      <c r="AA28" s="61" t="s">
        <v>585</v>
      </c>
      <c r="AB28" s="61" t="s">
        <v>586</v>
      </c>
      <c r="AF28" s="28"/>
      <c r="AK28" s="39" t="s">
        <v>587</v>
      </c>
    </row>
    <row r="29" spans="1:37" ht="13.5" customHeight="1" x14ac:dyDescent="0.15">
      <c r="A29" s="12"/>
      <c r="B29" s="12"/>
      <c r="F29" s="17" t="s">
        <v>588</v>
      </c>
      <c r="G29" s="16"/>
      <c r="H29" s="12" t="str">
        <f t="shared" si="1"/>
        <v/>
      </c>
      <c r="I29" s="12" t="str">
        <f t="shared" si="5"/>
        <v/>
      </c>
      <c r="K29" s="12"/>
      <c r="L29" s="12"/>
      <c r="O29" s="12"/>
      <c r="P29" s="12"/>
      <c r="Q29" s="18"/>
      <c r="T29" s="12"/>
      <c r="U29" s="30" t="s">
        <v>589</v>
      </c>
      <c r="Y29" s="30" t="s">
        <v>590</v>
      </c>
      <c r="Z29" s="30" t="s">
        <v>591</v>
      </c>
      <c r="AA29" s="61" t="s">
        <v>592</v>
      </c>
      <c r="AB29" s="61" t="s">
        <v>593</v>
      </c>
      <c r="AF29" s="28"/>
      <c r="AK29" s="39" t="str">
        <f t="shared" si="7"/>
        <v>b</v>
      </c>
    </row>
    <row r="30" spans="1:37" ht="13.5" customHeight="1" x14ac:dyDescent="0.15">
      <c r="A30" s="12"/>
      <c r="B30" s="12"/>
      <c r="F30" s="17" t="s">
        <v>594</v>
      </c>
      <c r="G30" s="16"/>
      <c r="H30" s="12" t="str">
        <f t="shared" si="1"/>
        <v/>
      </c>
      <c r="I30" s="12" t="str">
        <f t="shared" si="5"/>
        <v/>
      </c>
      <c r="K30" s="12"/>
      <c r="L30" s="12"/>
      <c r="O30" s="12"/>
      <c r="P30" s="12"/>
      <c r="Q30" s="18"/>
      <c r="T30" s="12"/>
      <c r="U30" s="30" t="s">
        <v>595</v>
      </c>
      <c r="Y30" s="30" t="s">
        <v>596</v>
      </c>
      <c r="Z30" s="30" t="s">
        <v>597</v>
      </c>
      <c r="AA30" s="61" t="s">
        <v>598</v>
      </c>
      <c r="AB30" s="61" t="s">
        <v>599</v>
      </c>
      <c r="AF30" s="28"/>
      <c r="AK30" s="39" t="str">
        <f t="shared" si="7"/>
        <v>c</v>
      </c>
    </row>
    <row r="31" spans="1:37" ht="13.5" customHeight="1" x14ac:dyDescent="0.15">
      <c r="A31" s="12"/>
      <c r="B31" s="12"/>
      <c r="F31" s="17" t="s">
        <v>600</v>
      </c>
      <c r="G31" s="16"/>
      <c r="H31" s="12" t="str">
        <f t="shared" si="1"/>
        <v/>
      </c>
      <c r="I31" s="12" t="str">
        <f t="shared" si="5"/>
        <v/>
      </c>
      <c r="K31" s="12"/>
      <c r="L31" s="12"/>
      <c r="O31" s="12"/>
      <c r="P31" s="12"/>
      <c r="Q31" s="18"/>
      <c r="T31" s="12"/>
      <c r="U31" s="30" t="s">
        <v>601</v>
      </c>
      <c r="Y31" s="30" t="s">
        <v>602</v>
      </c>
      <c r="Z31" s="30" t="s">
        <v>603</v>
      </c>
      <c r="AA31" s="61" t="s">
        <v>604</v>
      </c>
      <c r="AB31" s="61" t="s">
        <v>605</v>
      </c>
      <c r="AF31" s="28"/>
      <c r="AK31" s="39" t="str">
        <f t="shared" si="7"/>
        <v>d</v>
      </c>
    </row>
    <row r="32" spans="1:37" ht="13.5" customHeight="1" x14ac:dyDescent="0.15">
      <c r="A32" s="12"/>
      <c r="B32" s="12"/>
      <c r="F32" s="17" t="s">
        <v>606</v>
      </c>
      <c r="G32" s="16"/>
      <c r="H32" s="12" t="str">
        <f t="shared" si="1"/>
        <v/>
      </c>
      <c r="I32" s="12" t="str">
        <f t="shared" si="5"/>
        <v/>
      </c>
      <c r="K32" s="12"/>
      <c r="L32" s="12"/>
      <c r="O32" s="12"/>
      <c r="P32" s="12"/>
      <c r="Q32" s="18"/>
      <c r="T32" s="12"/>
      <c r="U32" s="30" t="s">
        <v>607</v>
      </c>
      <c r="Y32" s="30" t="s">
        <v>608</v>
      </c>
      <c r="Z32" s="30" t="s">
        <v>609</v>
      </c>
      <c r="AA32" s="61" t="s">
        <v>610</v>
      </c>
      <c r="AB32" s="61" t="s">
        <v>610</v>
      </c>
      <c r="AF32" s="28"/>
      <c r="AK32" s="39" t="str">
        <f t="shared" si="7"/>
        <v>e</v>
      </c>
    </row>
    <row r="33" spans="1:37" ht="13.5" customHeight="1" x14ac:dyDescent="0.15">
      <c r="A33" s="12"/>
      <c r="B33" s="12"/>
      <c r="F33" s="17" t="s">
        <v>611</v>
      </c>
      <c r="G33" s="16"/>
      <c r="H33" s="12" t="str">
        <f t="shared" si="1"/>
        <v/>
      </c>
      <c r="I33" s="12" t="str">
        <f t="shared" si="5"/>
        <v/>
      </c>
      <c r="K33" s="12"/>
      <c r="L33" s="12"/>
      <c r="O33" s="12"/>
      <c r="P33" s="12"/>
      <c r="Q33" s="18"/>
      <c r="T33" s="12"/>
      <c r="U33" s="30" t="s">
        <v>612</v>
      </c>
      <c r="Y33" s="30" t="s">
        <v>613</v>
      </c>
      <c r="Z33" s="30" t="s">
        <v>614</v>
      </c>
      <c r="AA33" s="54"/>
      <c r="AF33" s="28"/>
      <c r="AK33" s="39" t="str">
        <f t="shared" si="7"/>
        <v>f</v>
      </c>
    </row>
    <row r="34" spans="1:37" ht="13.5" customHeight="1" x14ac:dyDescent="0.15">
      <c r="A34" s="12"/>
      <c r="B34" s="12"/>
      <c r="F34" s="17" t="s">
        <v>615</v>
      </c>
      <c r="G34" s="16"/>
      <c r="H34" s="12" t="str">
        <f t="shared" si="1"/>
        <v/>
      </c>
      <c r="I34" s="12" t="str">
        <f t="shared" si="5"/>
        <v/>
      </c>
      <c r="K34" s="12"/>
      <c r="L34" s="12"/>
      <c r="O34" s="12"/>
      <c r="P34" s="12"/>
      <c r="Q34" s="18"/>
      <c r="T34" s="12"/>
      <c r="U34" s="30" t="s">
        <v>616</v>
      </c>
      <c r="Y34" s="30" t="s">
        <v>617</v>
      </c>
      <c r="Z34" s="30" t="s">
        <v>618</v>
      </c>
      <c r="AF34" s="28"/>
      <c r="AK34" s="39" t="str">
        <f t="shared" si="7"/>
        <v>g</v>
      </c>
    </row>
    <row r="35" spans="1:37" ht="13.5" customHeight="1" x14ac:dyDescent="0.15">
      <c r="A35" s="12"/>
      <c r="B35" s="12"/>
      <c r="F35" s="17" t="s">
        <v>619</v>
      </c>
      <c r="G35" s="16"/>
      <c r="H35" s="12" t="str">
        <f t="shared" si="1"/>
        <v/>
      </c>
      <c r="I35" s="12" t="str">
        <f t="shared" si="5"/>
        <v/>
      </c>
      <c r="K35" s="12"/>
      <c r="L35" s="12"/>
      <c r="O35" s="12"/>
      <c r="P35" s="12"/>
      <c r="Q35" s="18"/>
      <c r="T35" s="12"/>
      <c r="U35" s="30" t="s">
        <v>620</v>
      </c>
      <c r="Y35" s="30" t="s">
        <v>621</v>
      </c>
      <c r="Z35" s="30" t="s">
        <v>622</v>
      </c>
      <c r="AF35" s="28"/>
      <c r="AK35" s="39" t="str">
        <f t="shared" si="7"/>
        <v>h</v>
      </c>
    </row>
    <row r="36" spans="1:37" ht="13.5" customHeight="1" x14ac:dyDescent="0.15">
      <c r="A36" s="12"/>
      <c r="B36" s="12"/>
      <c r="F36" s="17" t="s">
        <v>623</v>
      </c>
      <c r="G36" s="16"/>
      <c r="H36" s="12" t="str">
        <f t="shared" si="1"/>
        <v/>
      </c>
      <c r="I36" s="12" t="str">
        <f t="shared" si="5"/>
        <v/>
      </c>
      <c r="K36" s="12"/>
      <c r="L36" s="12"/>
      <c r="O36" s="12"/>
      <c r="P36" s="12"/>
      <c r="Q36" s="18"/>
      <c r="T36" s="12"/>
      <c r="Y36" s="30" t="s">
        <v>624</v>
      </c>
      <c r="Z36" s="30" t="s">
        <v>625</v>
      </c>
      <c r="AF36" s="28"/>
      <c r="AK36" s="39" t="str">
        <f t="shared" si="7"/>
        <v>i</v>
      </c>
    </row>
    <row r="37" spans="1:37" ht="13.5" customHeight="1" x14ac:dyDescent="0.15">
      <c r="A37" s="12"/>
      <c r="B37" s="12"/>
      <c r="F37" s="12"/>
      <c r="G37" s="18"/>
      <c r="H37" s="12" t="str">
        <f t="shared" si="1"/>
        <v/>
      </c>
      <c r="I37" s="12" t="str">
        <f t="shared" si="5"/>
        <v/>
      </c>
      <c r="K37" s="12"/>
      <c r="L37" s="12"/>
      <c r="O37" s="12"/>
      <c r="P37" s="12"/>
      <c r="Q37" s="18"/>
      <c r="T37" s="12"/>
      <c r="Y37" s="30" t="s">
        <v>626</v>
      </c>
      <c r="Z37" s="30" t="s">
        <v>627</v>
      </c>
      <c r="AF37" s="28"/>
      <c r="AK37" s="39" t="str">
        <f t="shared" si="7"/>
        <v>j</v>
      </c>
    </row>
    <row r="38" spans="1:37" x14ac:dyDescent="0.15">
      <c r="A38" s="12"/>
      <c r="B38" s="12"/>
      <c r="F38" s="12"/>
      <c r="G38" s="18"/>
      <c r="K38" s="12"/>
      <c r="L38" s="12"/>
      <c r="O38" s="12"/>
      <c r="P38" s="12"/>
      <c r="Q38" s="18"/>
      <c r="T38" s="12"/>
      <c r="Y38" s="30" t="s">
        <v>628</v>
      </c>
      <c r="Z38" s="30" t="s">
        <v>629</v>
      </c>
      <c r="AF38" s="28"/>
      <c r="AK38" s="39" t="str">
        <f t="shared" si="7"/>
        <v>k</v>
      </c>
    </row>
    <row r="39" spans="1:37" x14ac:dyDescent="0.15">
      <c r="A39" s="12"/>
      <c r="B39" s="12"/>
      <c r="F39" s="12" t="str">
        <f>I37</f>
        <v/>
      </c>
      <c r="G39" s="18"/>
      <c r="K39" s="12"/>
      <c r="L39" s="12"/>
      <c r="O39" s="12"/>
      <c r="P39" s="12"/>
      <c r="Q39" s="18"/>
      <c r="T39" s="12"/>
      <c r="U39" s="30" t="s">
        <v>630</v>
      </c>
      <c r="Y39" s="30" t="s">
        <v>631</v>
      </c>
      <c r="Z39" s="30" t="s">
        <v>632</v>
      </c>
      <c r="AF39" s="28"/>
      <c r="AK39" s="39" t="str">
        <f t="shared" si="7"/>
        <v>l</v>
      </c>
    </row>
    <row r="40" spans="1:37" x14ac:dyDescent="0.15">
      <c r="A40" s="12"/>
      <c r="B40" s="12"/>
      <c r="F40" s="12"/>
      <c r="G40" s="18"/>
      <c r="K40" s="12"/>
      <c r="L40" s="12"/>
      <c r="O40" s="12"/>
      <c r="P40" s="12"/>
      <c r="Q40" s="18"/>
      <c r="T40" s="12"/>
      <c r="U40" s="30"/>
      <c r="Y40" s="30" t="s">
        <v>633</v>
      </c>
      <c r="Z40" s="30" t="s">
        <v>634</v>
      </c>
      <c r="AF40" s="28"/>
      <c r="AK40" s="39" t="str">
        <f t="shared" si="7"/>
        <v>m</v>
      </c>
    </row>
    <row r="41" spans="1:37" x14ac:dyDescent="0.15">
      <c r="A41" s="12"/>
      <c r="B41" s="12"/>
      <c r="F41" s="12"/>
      <c r="G41" s="18"/>
      <c r="K41" s="12"/>
      <c r="L41" s="12"/>
      <c r="O41" s="12"/>
      <c r="P41" s="12"/>
      <c r="Q41" s="18"/>
      <c r="T41" s="12"/>
      <c r="U41" s="30" t="s">
        <v>635</v>
      </c>
      <c r="Y41" s="30" t="s">
        <v>636</v>
      </c>
      <c r="Z41" s="30" t="s">
        <v>637</v>
      </c>
      <c r="AF41" s="28"/>
      <c r="AK41" s="39" t="str">
        <f t="shared" si="7"/>
        <v>n</v>
      </c>
    </row>
    <row r="42" spans="1:37" x14ac:dyDescent="0.15">
      <c r="A42" s="12"/>
      <c r="B42" s="12"/>
      <c r="F42" s="12"/>
      <c r="G42" s="18"/>
      <c r="K42" s="12"/>
      <c r="L42" s="12"/>
      <c r="O42" s="12"/>
      <c r="P42" s="12"/>
      <c r="Q42" s="18"/>
      <c r="T42" s="12"/>
      <c r="U42" s="30" t="s">
        <v>638</v>
      </c>
      <c r="Y42" s="30" t="s">
        <v>639</v>
      </c>
      <c r="Z42" s="30" t="s">
        <v>640</v>
      </c>
      <c r="AF42" s="28"/>
      <c r="AK42" s="39" t="str">
        <f t="shared" si="7"/>
        <v>o</v>
      </c>
    </row>
    <row r="43" spans="1:37" x14ac:dyDescent="0.15">
      <c r="A43" s="12"/>
      <c r="B43" s="12"/>
      <c r="F43" s="12"/>
      <c r="G43" s="18"/>
      <c r="K43" s="12"/>
      <c r="L43" s="12"/>
      <c r="O43" s="12"/>
      <c r="P43" s="12"/>
      <c r="Q43" s="18"/>
      <c r="T43" s="12"/>
      <c r="Y43" s="30" t="s">
        <v>641</v>
      </c>
      <c r="Z43" s="30" t="s">
        <v>642</v>
      </c>
      <c r="AF43" s="28"/>
      <c r="AK43" s="39" t="str">
        <f t="shared" si="7"/>
        <v>p</v>
      </c>
    </row>
    <row r="44" spans="1:37" x14ac:dyDescent="0.15">
      <c r="A44" s="12"/>
      <c r="B44" s="12"/>
      <c r="F44" s="12"/>
      <c r="G44" s="18"/>
      <c r="K44" s="12"/>
      <c r="L44" s="12"/>
      <c r="O44" s="12"/>
      <c r="P44" s="12"/>
      <c r="Q44" s="18"/>
      <c r="T44" s="12"/>
      <c r="Y44" s="30" t="s">
        <v>643</v>
      </c>
      <c r="Z44" s="30" t="s">
        <v>644</v>
      </c>
      <c r="AF44" s="28"/>
      <c r="AK44" s="39" t="str">
        <f t="shared" si="7"/>
        <v>q</v>
      </c>
    </row>
    <row r="45" spans="1:37" x14ac:dyDescent="0.15">
      <c r="A45" s="12"/>
      <c r="B45" s="12"/>
      <c r="F45" s="12"/>
      <c r="G45" s="18"/>
      <c r="K45" s="12"/>
      <c r="L45" s="12"/>
      <c r="O45" s="12"/>
      <c r="P45" s="12"/>
      <c r="Q45" s="18"/>
      <c r="T45" s="12"/>
      <c r="U45" s="27" t="s">
        <v>339</v>
      </c>
      <c r="Y45" s="30" t="s">
        <v>645</v>
      </c>
      <c r="Z45" s="30" t="s">
        <v>646</v>
      </c>
      <c r="AF45" s="28"/>
      <c r="AK45" s="39" t="str">
        <f t="shared" si="7"/>
        <v>r</v>
      </c>
    </row>
    <row r="46" spans="1:37" x14ac:dyDescent="0.15">
      <c r="A46" s="12"/>
      <c r="B46" s="12"/>
      <c r="F46" s="12"/>
      <c r="G46" s="18"/>
      <c r="K46" s="12"/>
      <c r="L46" s="12"/>
      <c r="O46" s="12"/>
      <c r="P46" s="12"/>
      <c r="Q46" s="18"/>
      <c r="T46" s="12"/>
      <c r="U46" s="67" t="s">
        <v>647</v>
      </c>
      <c r="Y46" s="30" t="s">
        <v>648</v>
      </c>
      <c r="Z46" s="30" t="s">
        <v>649</v>
      </c>
      <c r="AF46" s="28"/>
      <c r="AK46" s="39" t="str">
        <f t="shared" si="7"/>
        <v>s</v>
      </c>
    </row>
    <row r="47" spans="1:37" x14ac:dyDescent="0.15">
      <c r="A47" s="12"/>
      <c r="B47" s="12"/>
      <c r="F47" s="12"/>
      <c r="G47" s="18"/>
      <c r="K47" s="12"/>
      <c r="L47" s="12"/>
      <c r="O47" s="12"/>
      <c r="P47" s="12"/>
      <c r="Q47" s="18"/>
      <c r="T47" s="12"/>
      <c r="Y47" s="30" t="s">
        <v>650</v>
      </c>
      <c r="Z47" s="30" t="s">
        <v>651</v>
      </c>
      <c r="AF47" s="28"/>
      <c r="AK47" s="39" t="str">
        <f t="shared" si="7"/>
        <v>t</v>
      </c>
    </row>
    <row r="48" spans="1:37" x14ac:dyDescent="0.15">
      <c r="A48" s="12"/>
      <c r="B48" s="12"/>
      <c r="F48" s="12"/>
      <c r="G48" s="18"/>
      <c r="K48" s="12"/>
      <c r="L48" s="12"/>
      <c r="O48" s="12"/>
      <c r="P48" s="12"/>
      <c r="Q48" s="18"/>
      <c r="T48" s="12"/>
      <c r="U48" s="67">
        <v>2021</v>
      </c>
      <c r="Y48" s="30" t="s">
        <v>652</v>
      </c>
      <c r="Z48" s="30" t="s">
        <v>653</v>
      </c>
      <c r="AF48" s="28"/>
      <c r="AK48" s="39" t="str">
        <f t="shared" si="7"/>
        <v>u</v>
      </c>
    </row>
    <row r="49" spans="1:37" x14ac:dyDescent="0.15">
      <c r="A49" s="12"/>
      <c r="B49" s="12"/>
      <c r="F49" s="12"/>
      <c r="G49" s="18"/>
      <c r="K49" s="12"/>
      <c r="L49" s="12"/>
      <c r="O49" s="12"/>
      <c r="P49" s="12"/>
      <c r="Q49" s="18"/>
      <c r="T49" s="12"/>
      <c r="U49" s="67">
        <v>2022</v>
      </c>
      <c r="Y49" s="30" t="s">
        <v>654</v>
      </c>
      <c r="Z49" s="30" t="s">
        <v>655</v>
      </c>
      <c r="AF49" s="28"/>
      <c r="AK49" s="39" t="str">
        <f t="shared" si="7"/>
        <v>v</v>
      </c>
    </row>
    <row r="50" spans="1:37" x14ac:dyDescent="0.15">
      <c r="A50" s="12"/>
      <c r="B50" s="12"/>
      <c r="F50" s="12"/>
      <c r="G50" s="18"/>
      <c r="K50" s="12"/>
      <c r="L50" s="12"/>
      <c r="O50" s="12"/>
      <c r="P50" s="12"/>
      <c r="Q50" s="18"/>
      <c r="T50" s="12"/>
      <c r="U50" s="67">
        <v>2023</v>
      </c>
      <c r="Y50" s="30" t="s">
        <v>656</v>
      </c>
      <c r="Z50" s="30" t="s">
        <v>657</v>
      </c>
      <c r="AF50" s="28"/>
    </row>
    <row r="51" spans="1:37" x14ac:dyDescent="0.15">
      <c r="A51" s="12"/>
      <c r="B51" s="12"/>
      <c r="F51" s="12"/>
      <c r="G51" s="18"/>
      <c r="K51" s="12"/>
      <c r="L51" s="12"/>
      <c r="O51" s="12"/>
      <c r="P51" s="12"/>
      <c r="Q51" s="18"/>
      <c r="T51" s="12"/>
      <c r="U51" s="67">
        <v>2024</v>
      </c>
      <c r="Y51" s="30" t="s">
        <v>658</v>
      </c>
      <c r="Z51" s="30" t="s">
        <v>659</v>
      </c>
      <c r="AF51" s="28"/>
    </row>
    <row r="52" spans="1:37" x14ac:dyDescent="0.15">
      <c r="A52" s="12"/>
      <c r="B52" s="12"/>
      <c r="F52" s="12"/>
      <c r="G52" s="18"/>
      <c r="K52" s="12"/>
      <c r="L52" s="12"/>
      <c r="O52" s="12"/>
      <c r="P52" s="12"/>
      <c r="Q52" s="18"/>
      <c r="T52" s="12"/>
      <c r="U52" s="67">
        <v>2025</v>
      </c>
      <c r="Y52" s="30" t="s">
        <v>660</v>
      </c>
      <c r="Z52" s="30" t="s">
        <v>661</v>
      </c>
      <c r="AF52" s="28"/>
    </row>
    <row r="53" spans="1:37" x14ac:dyDescent="0.15">
      <c r="A53" s="12"/>
      <c r="B53" s="12"/>
      <c r="F53" s="12"/>
      <c r="G53" s="18"/>
      <c r="K53" s="12"/>
      <c r="L53" s="12"/>
      <c r="O53" s="12"/>
      <c r="P53" s="12"/>
      <c r="Q53" s="18"/>
      <c r="T53" s="12"/>
      <c r="U53" s="67">
        <v>2026</v>
      </c>
      <c r="Y53" s="30" t="s">
        <v>662</v>
      </c>
      <c r="Z53" s="30" t="s">
        <v>663</v>
      </c>
      <c r="AF53" s="28"/>
    </row>
    <row r="54" spans="1:37" x14ac:dyDescent="0.15">
      <c r="A54" s="12"/>
      <c r="B54" s="12"/>
      <c r="F54" s="12"/>
      <c r="G54" s="18"/>
      <c r="K54" s="12"/>
      <c r="L54" s="12"/>
      <c r="O54" s="12"/>
      <c r="P54" s="12"/>
      <c r="Q54" s="18"/>
      <c r="T54" s="12"/>
      <c r="Y54" s="30" t="s">
        <v>664</v>
      </c>
      <c r="Z54" s="30" t="s">
        <v>665</v>
      </c>
      <c r="AF54" s="28"/>
    </row>
    <row r="55" spans="1:37" x14ac:dyDescent="0.15">
      <c r="A55" s="12"/>
      <c r="B55" s="12"/>
      <c r="F55" s="12"/>
      <c r="G55" s="18"/>
      <c r="K55" s="12"/>
      <c r="L55" s="12"/>
      <c r="O55" s="12"/>
      <c r="P55" s="12"/>
      <c r="Q55" s="18"/>
      <c r="T55" s="12"/>
      <c r="Y55" s="30" t="s">
        <v>666</v>
      </c>
      <c r="Z55" s="30" t="s">
        <v>667</v>
      </c>
      <c r="AF55" s="28"/>
    </row>
    <row r="56" spans="1:37" x14ac:dyDescent="0.15">
      <c r="A56" s="12"/>
      <c r="B56" s="12"/>
      <c r="F56" s="12"/>
      <c r="G56" s="18"/>
      <c r="K56" s="12"/>
      <c r="L56" s="12"/>
      <c r="O56" s="12"/>
      <c r="P56" s="12"/>
      <c r="Q56" s="18"/>
      <c r="T56" s="12"/>
      <c r="U56" s="67">
        <v>20</v>
      </c>
      <c r="Y56" s="30" t="s">
        <v>668</v>
      </c>
      <c r="Z56" s="30" t="s">
        <v>669</v>
      </c>
      <c r="AF56" s="28"/>
    </row>
    <row r="57" spans="1:37" x14ac:dyDescent="0.15">
      <c r="A57" s="12"/>
      <c r="B57" s="12"/>
      <c r="F57" s="12"/>
      <c r="G57" s="18"/>
      <c r="K57" s="12"/>
      <c r="L57" s="12"/>
      <c r="O57" s="12"/>
      <c r="P57" s="12"/>
      <c r="Q57" s="18"/>
      <c r="T57" s="12"/>
      <c r="U57" s="30" t="s">
        <v>670</v>
      </c>
      <c r="Y57" s="30" t="s">
        <v>671</v>
      </c>
      <c r="Z57" s="30" t="s">
        <v>672</v>
      </c>
      <c r="AF57" s="28"/>
    </row>
    <row r="58" spans="1:37" x14ac:dyDescent="0.15">
      <c r="A58" s="12"/>
      <c r="B58" s="12"/>
      <c r="F58" s="12"/>
      <c r="G58" s="18"/>
      <c r="K58" s="12"/>
      <c r="L58" s="12"/>
      <c r="O58" s="12"/>
      <c r="P58" s="12"/>
      <c r="Q58" s="18"/>
      <c r="T58" s="12"/>
      <c r="U58" s="30" t="s">
        <v>362</v>
      </c>
      <c r="Y58" s="30" t="s">
        <v>673</v>
      </c>
      <c r="Z58" s="30" t="s">
        <v>674</v>
      </c>
      <c r="AF58" s="28"/>
    </row>
    <row r="59" spans="1:37" x14ac:dyDescent="0.15">
      <c r="A59" s="12"/>
      <c r="B59" s="12"/>
      <c r="F59" s="12"/>
      <c r="G59" s="18"/>
      <c r="K59" s="12"/>
      <c r="L59" s="12"/>
      <c r="O59" s="12"/>
      <c r="P59" s="12"/>
      <c r="Q59" s="18"/>
      <c r="T59" s="12"/>
      <c r="Y59" s="30" t="s">
        <v>675</v>
      </c>
      <c r="Z59" s="30" t="s">
        <v>676</v>
      </c>
      <c r="AF59" s="28"/>
    </row>
    <row r="60" spans="1:37" x14ac:dyDescent="0.15">
      <c r="A60" s="12"/>
      <c r="B60" s="12"/>
      <c r="F60" s="12"/>
      <c r="G60" s="18"/>
      <c r="K60" s="12"/>
      <c r="L60" s="12"/>
      <c r="O60" s="12"/>
      <c r="P60" s="12"/>
      <c r="Q60" s="18"/>
      <c r="T60" s="12"/>
      <c r="Y60" s="30" t="s">
        <v>677</v>
      </c>
      <c r="Z60" s="30" t="s">
        <v>678</v>
      </c>
      <c r="AF60" s="28"/>
    </row>
    <row r="61" spans="1:37" x14ac:dyDescent="0.15">
      <c r="A61" s="12"/>
      <c r="B61" s="12"/>
      <c r="F61" s="12"/>
      <c r="G61" s="18"/>
      <c r="K61" s="12"/>
      <c r="L61" s="12"/>
      <c r="O61" s="12"/>
      <c r="P61" s="12"/>
      <c r="Q61" s="18"/>
      <c r="T61" s="12"/>
      <c r="Y61" s="30" t="s">
        <v>679</v>
      </c>
      <c r="Z61" s="30" t="s">
        <v>680</v>
      </c>
      <c r="AF61" s="28"/>
    </row>
    <row r="62" spans="1:37" x14ac:dyDescent="0.15">
      <c r="A62" s="12"/>
      <c r="B62" s="12"/>
      <c r="F62" s="12"/>
      <c r="G62" s="18"/>
      <c r="K62" s="12"/>
      <c r="L62" s="12"/>
      <c r="O62" s="12"/>
      <c r="P62" s="12"/>
      <c r="Q62" s="18"/>
      <c r="T62" s="12"/>
      <c r="Y62" s="30" t="s">
        <v>681</v>
      </c>
      <c r="Z62" s="30" t="s">
        <v>682</v>
      </c>
      <c r="AF62" s="28"/>
    </row>
    <row r="63" spans="1:37" x14ac:dyDescent="0.15">
      <c r="A63" s="12"/>
      <c r="B63" s="12"/>
      <c r="F63" s="12"/>
      <c r="G63" s="18"/>
      <c r="K63" s="12"/>
      <c r="L63" s="12"/>
      <c r="O63" s="12"/>
      <c r="P63" s="12"/>
      <c r="Q63" s="18"/>
      <c r="T63" s="12"/>
      <c r="Y63" s="30" t="s">
        <v>683</v>
      </c>
      <c r="Z63" s="30" t="s">
        <v>684</v>
      </c>
      <c r="AF63" s="28"/>
    </row>
    <row r="64" spans="1:37" x14ac:dyDescent="0.15">
      <c r="A64" s="12"/>
      <c r="B64" s="12"/>
      <c r="F64" s="12"/>
      <c r="G64" s="18"/>
      <c r="K64" s="12"/>
      <c r="L64" s="12"/>
      <c r="O64" s="12"/>
      <c r="P64" s="12"/>
      <c r="Q64" s="18"/>
      <c r="T64" s="12"/>
      <c r="Y64" s="30" t="s">
        <v>685</v>
      </c>
      <c r="Z64" s="30" t="s">
        <v>686</v>
      </c>
      <c r="AF64" s="28"/>
    </row>
    <row r="65" spans="1:32" x14ac:dyDescent="0.15">
      <c r="A65" s="12"/>
      <c r="B65" s="12"/>
      <c r="F65" s="12"/>
      <c r="G65" s="18"/>
      <c r="K65" s="12"/>
      <c r="L65" s="12"/>
      <c r="O65" s="12"/>
      <c r="P65" s="12"/>
      <c r="Q65" s="18"/>
      <c r="T65" s="12"/>
      <c r="Y65" s="30" t="s">
        <v>687</v>
      </c>
      <c r="Z65" s="30" t="s">
        <v>688</v>
      </c>
      <c r="AF65" s="28"/>
    </row>
    <row r="66" spans="1:32" x14ac:dyDescent="0.15">
      <c r="A66" s="12"/>
      <c r="B66" s="12"/>
      <c r="F66" s="12"/>
      <c r="G66" s="18"/>
      <c r="K66" s="12"/>
      <c r="L66" s="12"/>
      <c r="O66" s="12"/>
      <c r="P66" s="12"/>
      <c r="Q66" s="18"/>
      <c r="T66" s="12"/>
      <c r="Y66" s="30" t="s">
        <v>689</v>
      </c>
      <c r="Z66" s="30" t="s">
        <v>690</v>
      </c>
      <c r="AF66" s="28"/>
    </row>
    <row r="67" spans="1:32" x14ac:dyDescent="0.15">
      <c r="A67" s="12"/>
      <c r="B67" s="12"/>
      <c r="F67" s="12"/>
      <c r="G67" s="18"/>
      <c r="K67" s="12"/>
      <c r="L67" s="12"/>
      <c r="O67" s="12"/>
      <c r="P67" s="12"/>
      <c r="Q67" s="18"/>
      <c r="T67" s="12"/>
      <c r="Y67" s="30" t="s">
        <v>691</v>
      </c>
      <c r="Z67" s="30" t="s">
        <v>692</v>
      </c>
      <c r="AF67" s="28"/>
    </row>
    <row r="68" spans="1:32" x14ac:dyDescent="0.15">
      <c r="A68" s="12"/>
      <c r="B68" s="12"/>
      <c r="F68" s="12"/>
      <c r="G68" s="18"/>
      <c r="K68" s="12"/>
      <c r="L68" s="12"/>
      <c r="O68" s="12"/>
      <c r="P68" s="12"/>
      <c r="Q68" s="18"/>
      <c r="T68" s="12"/>
      <c r="Y68" s="30" t="s">
        <v>693</v>
      </c>
      <c r="Z68" s="30" t="s">
        <v>694</v>
      </c>
      <c r="AF68" s="28"/>
    </row>
    <row r="69" spans="1:32" x14ac:dyDescent="0.15">
      <c r="A69" s="12"/>
      <c r="B69" s="12"/>
      <c r="F69" s="12"/>
      <c r="G69" s="18"/>
      <c r="K69" s="12"/>
      <c r="L69" s="12"/>
      <c r="O69" s="12"/>
      <c r="P69" s="12"/>
      <c r="Q69" s="18"/>
      <c r="T69" s="12"/>
      <c r="Y69" s="30" t="s">
        <v>695</v>
      </c>
      <c r="Z69" s="30" t="s">
        <v>696</v>
      </c>
      <c r="AF69" s="28"/>
    </row>
    <row r="70" spans="1:32" x14ac:dyDescent="0.15">
      <c r="A70" s="12"/>
      <c r="B70" s="12"/>
      <c r="Y70" s="30" t="s">
        <v>697</v>
      </c>
      <c r="Z70" s="30" t="s">
        <v>698</v>
      </c>
    </row>
    <row r="71" spans="1:32" x14ac:dyDescent="0.15">
      <c r="Y71" s="30" t="s">
        <v>699</v>
      </c>
      <c r="Z71" s="30" t="s">
        <v>700</v>
      </c>
    </row>
    <row r="72" spans="1:32" x14ac:dyDescent="0.15">
      <c r="Y72" s="30" t="s">
        <v>701</v>
      </c>
      <c r="Z72" s="30" t="s">
        <v>702</v>
      </c>
    </row>
    <row r="73" spans="1:32" x14ac:dyDescent="0.15">
      <c r="Y73" s="30" t="s">
        <v>703</v>
      </c>
      <c r="Z73" s="30" t="s">
        <v>704</v>
      </c>
    </row>
    <row r="74" spans="1:32" x14ac:dyDescent="0.15">
      <c r="Y74" s="30" t="s">
        <v>705</v>
      </c>
      <c r="Z74" s="30" t="s">
        <v>706</v>
      </c>
    </row>
    <row r="75" spans="1:32" x14ac:dyDescent="0.15">
      <c r="Y75" s="30" t="s">
        <v>707</v>
      </c>
      <c r="Z75" s="30" t="s">
        <v>708</v>
      </c>
    </row>
    <row r="76" spans="1:32" x14ac:dyDescent="0.15">
      <c r="Y76" s="30" t="s">
        <v>709</v>
      </c>
      <c r="Z76" s="30" t="s">
        <v>710</v>
      </c>
    </row>
    <row r="77" spans="1:32" x14ac:dyDescent="0.15">
      <c r="Y77" s="30" t="s">
        <v>711</v>
      </c>
      <c r="Z77" s="30" t="s">
        <v>712</v>
      </c>
    </row>
    <row r="78" spans="1:32" x14ac:dyDescent="0.15">
      <c r="Y78" s="30" t="s">
        <v>713</v>
      </c>
      <c r="Z78" s="30" t="s">
        <v>714</v>
      </c>
    </row>
    <row r="79" spans="1:32" x14ac:dyDescent="0.15">
      <c r="Y79" s="30" t="s">
        <v>715</v>
      </c>
      <c r="Z79" s="30" t="s">
        <v>716</v>
      </c>
    </row>
    <row r="80" spans="1:32" x14ac:dyDescent="0.15">
      <c r="Y80" s="30" t="s">
        <v>717</v>
      </c>
      <c r="Z80" s="30" t="s">
        <v>718</v>
      </c>
    </row>
    <row r="81" spans="25:26" x14ac:dyDescent="0.15">
      <c r="Y81" s="30" t="s">
        <v>719</v>
      </c>
      <c r="Z81" s="30" t="s">
        <v>720</v>
      </c>
    </row>
    <row r="82" spans="25:26" x14ac:dyDescent="0.15">
      <c r="Y82" s="30" t="s">
        <v>721</v>
      </c>
      <c r="Z82" s="30" t="s">
        <v>722</v>
      </c>
    </row>
    <row r="83" spans="25:26" x14ac:dyDescent="0.15">
      <c r="Y83" s="30" t="s">
        <v>723</v>
      </c>
      <c r="Z83" s="30" t="s">
        <v>724</v>
      </c>
    </row>
    <row r="84" spans="25:26" x14ac:dyDescent="0.15">
      <c r="Y84" s="30" t="s">
        <v>725</v>
      </c>
      <c r="Z84" s="30" t="s">
        <v>726</v>
      </c>
    </row>
    <row r="85" spans="25:26" x14ac:dyDescent="0.15">
      <c r="Y85" s="30" t="s">
        <v>727</v>
      </c>
      <c r="Z85" s="30" t="s">
        <v>728</v>
      </c>
    </row>
    <row r="86" spans="25:26" x14ac:dyDescent="0.15">
      <c r="Y86" s="30" t="s">
        <v>729</v>
      </c>
      <c r="Z86" s="30" t="s">
        <v>730</v>
      </c>
    </row>
    <row r="87" spans="25:26" x14ac:dyDescent="0.15">
      <c r="Y87" s="30" t="s">
        <v>731</v>
      </c>
      <c r="Z87" s="30" t="s">
        <v>732</v>
      </c>
    </row>
    <row r="88" spans="25:26" x14ac:dyDescent="0.15">
      <c r="Y88" s="30" t="s">
        <v>733</v>
      </c>
      <c r="Z88" s="30" t="s">
        <v>734</v>
      </c>
    </row>
    <row r="89" spans="25:26" x14ac:dyDescent="0.15">
      <c r="Y89" s="30" t="s">
        <v>735</v>
      </c>
      <c r="Z89" s="30" t="s">
        <v>736</v>
      </c>
    </row>
    <row r="90" spans="25:26" x14ac:dyDescent="0.15">
      <c r="Y90" s="30" t="s">
        <v>737</v>
      </c>
      <c r="Z90" s="30" t="s">
        <v>738</v>
      </c>
    </row>
    <row r="91" spans="25:26" x14ac:dyDescent="0.15">
      <c r="Y91" s="30" t="s">
        <v>12</v>
      </c>
      <c r="Z91" s="30" t="s">
        <v>739</v>
      </c>
    </row>
    <row r="92" spans="25:26" x14ac:dyDescent="0.15">
      <c r="Y92" s="30" t="s">
        <v>740</v>
      </c>
      <c r="Z92" s="30" t="s">
        <v>741</v>
      </c>
    </row>
    <row r="93" spans="25:26" x14ac:dyDescent="0.15">
      <c r="Y93" s="30" t="s">
        <v>742</v>
      </c>
      <c r="Z93" s="30" t="s">
        <v>743</v>
      </c>
    </row>
    <row r="94" spans="25:26" x14ac:dyDescent="0.15">
      <c r="Y94" s="30" t="s">
        <v>744</v>
      </c>
      <c r="Z94" s="30" t="s">
        <v>745</v>
      </c>
    </row>
    <row r="95" spans="25:26" x14ac:dyDescent="0.15">
      <c r="Y95" s="30" t="s">
        <v>746</v>
      </c>
      <c r="Z95" s="30" t="s">
        <v>747</v>
      </c>
    </row>
    <row r="96" spans="25:26" x14ac:dyDescent="0.15">
      <c r="Y96" s="30" t="s">
        <v>748</v>
      </c>
      <c r="Z96" s="30" t="s">
        <v>354</v>
      </c>
    </row>
    <row r="97" spans="25:26" x14ac:dyDescent="0.15">
      <c r="Y97" s="30" t="s">
        <v>749</v>
      </c>
      <c r="Z97" s="30" t="s">
        <v>367</v>
      </c>
    </row>
    <row r="98" spans="25:26" x14ac:dyDescent="0.15">
      <c r="Y98" s="30" t="s">
        <v>60</v>
      </c>
      <c r="Z98" s="30" t="s">
        <v>380</v>
      </c>
    </row>
    <row r="99" spans="25:26" x14ac:dyDescent="0.15">
      <c r="Y99" s="30" t="s">
        <v>750</v>
      </c>
      <c r="Z99" s="30" t="s">
        <v>393</v>
      </c>
    </row>
    <row r="100" spans="25:26" x14ac:dyDescent="0.15">
      <c r="Y100" s="30" t="s">
        <v>751</v>
      </c>
      <c r="Z100" s="30" t="s">
        <v>406</v>
      </c>
    </row>
  </sheetData>
  <sheetProtection formatRows="0"/>
  <customSheetViews>
    <customSheetView guid="{8225F9A4-B132-4A5D-812B-5CC4E66507AF}" scale="130" hiddenColumns="1" topLeftCell="A16">
      <selection activeCell="K23" sqref="K23"/>
      <pageMargins left="0" right="0" top="0" bottom="0" header="0" footer="0"/>
      <pageSetup paperSize="9" orientation="portrait" r:id="rId1"/>
    </customSheetView>
    <customSheetView guid="{EDACF057-9C7A-4696-952E-92B3C17C18EB}" scale="130" hiddenColumns="1" topLeftCell="A16">
      <selection activeCell="K23" sqref="K23"/>
      <pageMargins left="0" right="0" top="0" bottom="0" header="0" footer="0"/>
      <pageSetup paperSize="9" orientation="portrait" r:id="rId2"/>
    </customSheetView>
  </customSheetViews>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B7" zoomScale="80" zoomScaleNormal="75" zoomScaleSheetLayoutView="80" zoomScalePageLayoutView="70" workbookViewId="0">
      <selection activeCell="AQ5" sqref="AQ5:AT5"/>
    </sheetView>
  </sheetViews>
  <sheetFormatPr defaultColWidth="9" defaultRowHeight="13.5" x14ac:dyDescent="0.15"/>
  <cols>
    <col min="1" max="49" width="2.625" style="31" customWidth="1"/>
    <col min="50" max="50" width="6.125" style="31" customWidth="1"/>
    <col min="51" max="51" width="16.125" style="31" hidden="1" customWidth="1"/>
    <col min="52" max="57" width="2.125" style="31" customWidth="1"/>
    <col min="58" max="61" width="9" style="31"/>
    <col min="62" max="62" width="27.875" style="31" customWidth="1"/>
    <col min="63" max="63" width="12.125" style="31" customWidth="1"/>
    <col min="64" max="16384" width="9" style="31"/>
  </cols>
  <sheetData>
    <row r="1" spans="1:51" ht="23.25" customHeight="1" x14ac:dyDescent="0.15">
      <c r="AP1" s="32"/>
      <c r="AQ1" s="32"/>
      <c r="AR1" s="32"/>
      <c r="AS1" s="32"/>
      <c r="AT1" s="32"/>
      <c r="AU1" s="32"/>
      <c r="AV1" s="32"/>
      <c r="AW1" s="33"/>
    </row>
    <row r="2" spans="1:51" ht="18.75" customHeight="1" x14ac:dyDescent="0.15">
      <c r="A2" s="1570" t="s">
        <v>752</v>
      </c>
      <c r="B2" s="1571"/>
      <c r="C2" s="1571"/>
      <c r="D2" s="1571"/>
      <c r="E2" s="1571"/>
      <c r="F2" s="1572"/>
      <c r="G2" s="667" t="s">
        <v>79</v>
      </c>
      <c r="H2" s="344"/>
      <c r="I2" s="344"/>
      <c r="J2" s="344"/>
      <c r="K2" s="344"/>
      <c r="L2" s="344"/>
      <c r="M2" s="344"/>
      <c r="N2" s="344"/>
      <c r="O2" s="345"/>
      <c r="P2" s="343" t="s">
        <v>80</v>
      </c>
      <c r="Q2" s="344"/>
      <c r="R2" s="344"/>
      <c r="S2" s="344"/>
      <c r="T2" s="344"/>
      <c r="U2" s="344"/>
      <c r="V2" s="344"/>
      <c r="W2" s="344"/>
      <c r="X2" s="345"/>
      <c r="Y2" s="1351"/>
      <c r="Z2" s="201"/>
      <c r="AA2" s="202"/>
      <c r="AB2" s="765" t="s">
        <v>59</v>
      </c>
      <c r="AC2" s="766"/>
      <c r="AD2" s="767"/>
      <c r="AE2" s="1589" t="s">
        <v>753</v>
      </c>
      <c r="AF2" s="1589"/>
      <c r="AG2" s="1589"/>
      <c r="AH2" s="672"/>
      <c r="AI2" s="1589" t="s">
        <v>749</v>
      </c>
      <c r="AJ2" s="1589"/>
      <c r="AK2" s="1589"/>
      <c r="AL2" s="672"/>
      <c r="AM2" s="1589" t="s">
        <v>60</v>
      </c>
      <c r="AN2" s="1589"/>
      <c r="AO2" s="1589"/>
      <c r="AP2" s="672"/>
      <c r="AQ2" s="335" t="s">
        <v>81</v>
      </c>
      <c r="AR2" s="331"/>
      <c r="AS2" s="331"/>
      <c r="AT2" s="332"/>
      <c r="AU2" s="678" t="s">
        <v>82</v>
      </c>
      <c r="AV2" s="678"/>
      <c r="AW2" s="678"/>
      <c r="AX2" s="679"/>
      <c r="AY2" s="31">
        <f>COUNTA($G$4)</f>
        <v>1</v>
      </c>
    </row>
    <row r="3" spans="1:51" ht="18.75" customHeight="1" x14ac:dyDescent="0.15">
      <c r="A3" s="1570"/>
      <c r="B3" s="1571"/>
      <c r="C3" s="1571"/>
      <c r="D3" s="1571"/>
      <c r="E3" s="1571"/>
      <c r="F3" s="1572"/>
      <c r="G3" s="668"/>
      <c r="H3" s="347"/>
      <c r="I3" s="347"/>
      <c r="J3" s="347"/>
      <c r="K3" s="347"/>
      <c r="L3" s="347"/>
      <c r="M3" s="347"/>
      <c r="N3" s="347"/>
      <c r="O3" s="348"/>
      <c r="P3" s="346"/>
      <c r="Q3" s="347"/>
      <c r="R3" s="347"/>
      <c r="S3" s="347"/>
      <c r="T3" s="347"/>
      <c r="U3" s="347"/>
      <c r="V3" s="347"/>
      <c r="W3" s="347"/>
      <c r="X3" s="348"/>
      <c r="Y3" s="817"/>
      <c r="Z3" s="818"/>
      <c r="AA3" s="819"/>
      <c r="AB3" s="768"/>
      <c r="AC3" s="769"/>
      <c r="AD3" s="770"/>
      <c r="AE3" s="825"/>
      <c r="AF3" s="825"/>
      <c r="AG3" s="825"/>
      <c r="AH3" s="675"/>
      <c r="AI3" s="825"/>
      <c r="AJ3" s="825"/>
      <c r="AK3" s="825"/>
      <c r="AL3" s="675"/>
      <c r="AM3" s="825"/>
      <c r="AN3" s="825"/>
      <c r="AO3" s="825"/>
      <c r="AP3" s="675"/>
      <c r="AQ3" s="680" t="s">
        <v>1</v>
      </c>
      <c r="AR3" s="437"/>
      <c r="AS3" s="333" t="s">
        <v>83</v>
      </c>
      <c r="AT3" s="334"/>
      <c r="AU3" s="437">
        <v>5</v>
      </c>
      <c r="AV3" s="437"/>
      <c r="AW3" s="347" t="s">
        <v>84</v>
      </c>
      <c r="AX3" s="681"/>
      <c r="AY3" s="31">
        <f t="shared" ref="AY3:AY8" si="0">$AY$2</f>
        <v>1</v>
      </c>
    </row>
    <row r="4" spans="1:51" ht="22.5" customHeight="1" x14ac:dyDescent="0.15">
      <c r="A4" s="1573"/>
      <c r="B4" s="1571"/>
      <c r="C4" s="1571"/>
      <c r="D4" s="1571"/>
      <c r="E4" s="1571"/>
      <c r="F4" s="1572"/>
      <c r="G4" s="1561" t="s">
        <v>754</v>
      </c>
      <c r="H4" s="1562"/>
      <c r="I4" s="1562"/>
      <c r="J4" s="1562"/>
      <c r="K4" s="1562"/>
      <c r="L4" s="1562"/>
      <c r="M4" s="1562"/>
      <c r="N4" s="1562"/>
      <c r="O4" s="1590"/>
      <c r="P4" s="358" t="s">
        <v>755</v>
      </c>
      <c r="Q4" s="358"/>
      <c r="R4" s="358"/>
      <c r="S4" s="358"/>
      <c r="T4" s="358"/>
      <c r="U4" s="358"/>
      <c r="V4" s="358"/>
      <c r="W4" s="358"/>
      <c r="X4" s="359"/>
      <c r="Y4" s="1119" t="s">
        <v>85</v>
      </c>
      <c r="Z4" s="1120"/>
      <c r="AA4" s="1121"/>
      <c r="AB4" s="1595" t="s">
        <v>90</v>
      </c>
      <c r="AC4" s="1596"/>
      <c r="AD4" s="1596"/>
      <c r="AE4" s="394">
        <v>62.7</v>
      </c>
      <c r="AF4" s="371"/>
      <c r="AG4" s="371"/>
      <c r="AH4" s="371"/>
      <c r="AI4" s="394">
        <v>63.8</v>
      </c>
      <c r="AJ4" s="371"/>
      <c r="AK4" s="371"/>
      <c r="AL4" s="371"/>
      <c r="AM4" s="394">
        <v>64.099999999999994</v>
      </c>
      <c r="AN4" s="371"/>
      <c r="AO4" s="371"/>
      <c r="AP4" s="371"/>
      <c r="AQ4" s="368" t="s">
        <v>66</v>
      </c>
      <c r="AR4" s="369"/>
      <c r="AS4" s="369"/>
      <c r="AT4" s="370"/>
      <c r="AU4" s="371" t="s">
        <v>66</v>
      </c>
      <c r="AV4" s="371"/>
      <c r="AW4" s="371"/>
      <c r="AX4" s="372"/>
      <c r="AY4" s="31">
        <f t="shared" si="0"/>
        <v>1</v>
      </c>
    </row>
    <row r="5" spans="1:51" ht="22.5" customHeight="1" x14ac:dyDescent="0.15">
      <c r="A5" s="1574"/>
      <c r="B5" s="1575"/>
      <c r="C5" s="1575"/>
      <c r="D5" s="1575"/>
      <c r="E5" s="1575"/>
      <c r="F5" s="1576"/>
      <c r="G5" s="1591"/>
      <c r="H5" s="1592"/>
      <c r="I5" s="1592"/>
      <c r="J5" s="1592"/>
      <c r="K5" s="1592"/>
      <c r="L5" s="1592"/>
      <c r="M5" s="1592"/>
      <c r="N5" s="1592"/>
      <c r="O5" s="1593"/>
      <c r="P5" s="360"/>
      <c r="Q5" s="360"/>
      <c r="R5" s="360"/>
      <c r="S5" s="360"/>
      <c r="T5" s="360"/>
      <c r="U5" s="360"/>
      <c r="V5" s="360"/>
      <c r="W5" s="360"/>
      <c r="X5" s="361"/>
      <c r="Y5" s="833" t="s">
        <v>88</v>
      </c>
      <c r="Z5" s="1125"/>
      <c r="AA5" s="1126"/>
      <c r="AB5" s="1595" t="s">
        <v>90</v>
      </c>
      <c r="AC5" s="1596"/>
      <c r="AD5" s="1596"/>
      <c r="AE5" s="394">
        <v>65</v>
      </c>
      <c r="AF5" s="371"/>
      <c r="AG5" s="371"/>
      <c r="AH5" s="371"/>
      <c r="AI5" s="394">
        <v>65</v>
      </c>
      <c r="AJ5" s="371"/>
      <c r="AK5" s="371"/>
      <c r="AL5" s="371"/>
      <c r="AM5" s="394">
        <v>65</v>
      </c>
      <c r="AN5" s="371"/>
      <c r="AO5" s="371"/>
      <c r="AP5" s="371"/>
      <c r="AQ5" s="368" t="s">
        <v>66</v>
      </c>
      <c r="AR5" s="369"/>
      <c r="AS5" s="369"/>
      <c r="AT5" s="370"/>
      <c r="AU5" s="371">
        <v>65</v>
      </c>
      <c r="AV5" s="371"/>
      <c r="AW5" s="371"/>
      <c r="AX5" s="372"/>
      <c r="AY5" s="31">
        <f t="shared" si="0"/>
        <v>1</v>
      </c>
    </row>
    <row r="6" spans="1:51" ht="22.5" customHeight="1" x14ac:dyDescent="0.15">
      <c r="A6" s="1574"/>
      <c r="B6" s="1575"/>
      <c r="C6" s="1575"/>
      <c r="D6" s="1575"/>
      <c r="E6" s="1575"/>
      <c r="F6" s="1576"/>
      <c r="G6" s="1567"/>
      <c r="H6" s="1568"/>
      <c r="I6" s="1568"/>
      <c r="J6" s="1568"/>
      <c r="K6" s="1568"/>
      <c r="L6" s="1568"/>
      <c r="M6" s="1568"/>
      <c r="N6" s="1568"/>
      <c r="O6" s="1594"/>
      <c r="P6" s="362"/>
      <c r="Q6" s="362"/>
      <c r="R6" s="362"/>
      <c r="S6" s="362"/>
      <c r="T6" s="362"/>
      <c r="U6" s="362"/>
      <c r="V6" s="362"/>
      <c r="W6" s="362"/>
      <c r="X6" s="363"/>
      <c r="Y6" s="1124" t="s">
        <v>89</v>
      </c>
      <c r="Z6" s="1125"/>
      <c r="AA6" s="1126"/>
      <c r="AB6" s="399" t="s">
        <v>90</v>
      </c>
      <c r="AC6" s="751"/>
      <c r="AD6" s="751"/>
      <c r="AE6" s="394">
        <v>96.5</v>
      </c>
      <c r="AF6" s="371"/>
      <c r="AG6" s="371"/>
      <c r="AH6" s="371"/>
      <c r="AI6" s="394">
        <v>98.2</v>
      </c>
      <c r="AJ6" s="371"/>
      <c r="AK6" s="371"/>
      <c r="AL6" s="371"/>
      <c r="AM6" s="394">
        <v>98.6</v>
      </c>
      <c r="AN6" s="371"/>
      <c r="AO6" s="371"/>
      <c r="AP6" s="371"/>
      <c r="AQ6" s="368" t="s">
        <v>66</v>
      </c>
      <c r="AR6" s="369"/>
      <c r="AS6" s="369"/>
      <c r="AT6" s="370"/>
      <c r="AU6" s="371" t="s">
        <v>66</v>
      </c>
      <c r="AV6" s="371"/>
      <c r="AW6" s="371"/>
      <c r="AX6" s="372"/>
      <c r="AY6" s="31">
        <f t="shared" si="0"/>
        <v>1</v>
      </c>
    </row>
    <row r="7" spans="1:51" customFormat="1" ht="23.25" customHeight="1" x14ac:dyDescent="0.15">
      <c r="A7" s="1555" t="s">
        <v>756</v>
      </c>
      <c r="B7" s="1556"/>
      <c r="C7" s="1556"/>
      <c r="D7" s="1556"/>
      <c r="E7" s="1556"/>
      <c r="F7" s="1557"/>
      <c r="G7" s="1561" t="s">
        <v>757</v>
      </c>
      <c r="H7" s="1562"/>
      <c r="I7" s="1562"/>
      <c r="J7" s="1562"/>
      <c r="K7" s="1562"/>
      <c r="L7" s="1562"/>
      <c r="M7" s="1562"/>
      <c r="N7" s="1562"/>
      <c r="O7" s="1562"/>
      <c r="P7" s="1562"/>
      <c r="Q7" s="1562"/>
      <c r="R7" s="1562"/>
      <c r="S7" s="1562"/>
      <c r="T7" s="1562"/>
      <c r="U7" s="1562"/>
      <c r="V7" s="1562"/>
      <c r="W7" s="1562"/>
      <c r="X7" s="1562"/>
      <c r="Y7" s="1562"/>
      <c r="Z7" s="1562"/>
      <c r="AA7" s="1562"/>
      <c r="AB7" s="1562"/>
      <c r="AC7" s="1562"/>
      <c r="AD7" s="1562"/>
      <c r="AE7" s="1562"/>
      <c r="AF7" s="1562"/>
      <c r="AG7" s="1562"/>
      <c r="AH7" s="1562"/>
      <c r="AI7" s="1562"/>
      <c r="AJ7" s="1562"/>
      <c r="AK7" s="1562"/>
      <c r="AL7" s="1562"/>
      <c r="AM7" s="1562"/>
      <c r="AN7" s="1562"/>
      <c r="AO7" s="1562"/>
      <c r="AP7" s="1562"/>
      <c r="AQ7" s="1562"/>
      <c r="AR7" s="1562"/>
      <c r="AS7" s="1562"/>
      <c r="AT7" s="1562"/>
      <c r="AU7" s="1562"/>
      <c r="AV7" s="1562"/>
      <c r="AW7" s="1562"/>
      <c r="AX7" s="1563"/>
      <c r="AY7" s="31">
        <f t="shared" si="0"/>
        <v>1</v>
      </c>
    </row>
    <row r="8" spans="1:51" customFormat="1" ht="23.25" customHeight="1" x14ac:dyDescent="0.15">
      <c r="A8" s="1558"/>
      <c r="B8" s="1559"/>
      <c r="C8" s="1559"/>
      <c r="D8" s="1559"/>
      <c r="E8" s="1559"/>
      <c r="F8" s="1560"/>
      <c r="G8" s="1567"/>
      <c r="H8" s="1568"/>
      <c r="I8" s="1568"/>
      <c r="J8" s="1568"/>
      <c r="K8" s="1568"/>
      <c r="L8" s="1568"/>
      <c r="M8" s="1568"/>
      <c r="N8" s="1568"/>
      <c r="O8" s="1568"/>
      <c r="P8" s="1568"/>
      <c r="Q8" s="1568"/>
      <c r="R8" s="1568"/>
      <c r="S8" s="1568"/>
      <c r="T8" s="1568"/>
      <c r="U8" s="1568"/>
      <c r="V8" s="1568"/>
      <c r="W8" s="1568"/>
      <c r="X8" s="1568"/>
      <c r="Y8" s="1568"/>
      <c r="Z8" s="1568"/>
      <c r="AA8" s="1568"/>
      <c r="AB8" s="1568"/>
      <c r="AC8" s="1568"/>
      <c r="AD8" s="1568"/>
      <c r="AE8" s="1568"/>
      <c r="AF8" s="1568"/>
      <c r="AG8" s="1568"/>
      <c r="AH8" s="1568"/>
      <c r="AI8" s="1568"/>
      <c r="AJ8" s="1568"/>
      <c r="AK8" s="1568"/>
      <c r="AL8" s="1568"/>
      <c r="AM8" s="1568"/>
      <c r="AN8" s="1568"/>
      <c r="AO8" s="1568"/>
      <c r="AP8" s="1568"/>
      <c r="AQ8" s="1568"/>
      <c r="AR8" s="1568"/>
      <c r="AS8" s="1568"/>
      <c r="AT8" s="1568"/>
      <c r="AU8" s="1568"/>
      <c r="AV8" s="1568"/>
      <c r="AW8" s="1568"/>
      <c r="AX8" s="1569"/>
      <c r="AY8" s="31">
        <f t="shared" si="0"/>
        <v>1</v>
      </c>
    </row>
    <row r="9" spans="1:51" ht="18.75" customHeight="1" x14ac:dyDescent="0.15">
      <c r="A9" s="1570" t="s">
        <v>752</v>
      </c>
      <c r="B9" s="1571"/>
      <c r="C9" s="1571"/>
      <c r="D9" s="1571"/>
      <c r="E9" s="1571"/>
      <c r="F9" s="1572"/>
      <c r="G9" s="667" t="s">
        <v>79</v>
      </c>
      <c r="H9" s="344"/>
      <c r="I9" s="344"/>
      <c r="J9" s="344"/>
      <c r="K9" s="344"/>
      <c r="L9" s="344"/>
      <c r="M9" s="344"/>
      <c r="N9" s="344"/>
      <c r="O9" s="345"/>
      <c r="P9" s="343" t="s">
        <v>80</v>
      </c>
      <c r="Q9" s="344"/>
      <c r="R9" s="344"/>
      <c r="S9" s="344"/>
      <c r="T9" s="344"/>
      <c r="U9" s="344"/>
      <c r="V9" s="344"/>
      <c r="W9" s="344"/>
      <c r="X9" s="345"/>
      <c r="Y9" s="1351"/>
      <c r="Z9" s="201"/>
      <c r="AA9" s="202"/>
      <c r="AB9" s="765" t="s">
        <v>59</v>
      </c>
      <c r="AC9" s="766"/>
      <c r="AD9" s="767"/>
      <c r="AE9" s="1589" t="s">
        <v>753</v>
      </c>
      <c r="AF9" s="1589"/>
      <c r="AG9" s="1589"/>
      <c r="AH9" s="672"/>
      <c r="AI9" s="1589" t="s">
        <v>749</v>
      </c>
      <c r="AJ9" s="1589"/>
      <c r="AK9" s="1589"/>
      <c r="AL9" s="672"/>
      <c r="AM9" s="1589" t="s">
        <v>60</v>
      </c>
      <c r="AN9" s="1589"/>
      <c r="AO9" s="1589"/>
      <c r="AP9" s="672"/>
      <c r="AQ9" s="335" t="s">
        <v>81</v>
      </c>
      <c r="AR9" s="331"/>
      <c r="AS9" s="331"/>
      <c r="AT9" s="332"/>
      <c r="AU9" s="678" t="s">
        <v>82</v>
      </c>
      <c r="AV9" s="678"/>
      <c r="AW9" s="678"/>
      <c r="AX9" s="679"/>
      <c r="AY9" s="31">
        <f>COUNTA($G$11)</f>
        <v>0</v>
      </c>
    </row>
    <row r="10" spans="1:51" ht="18.75" customHeight="1" x14ac:dyDescent="0.15">
      <c r="A10" s="1570"/>
      <c r="B10" s="1571"/>
      <c r="C10" s="1571"/>
      <c r="D10" s="1571"/>
      <c r="E10" s="1571"/>
      <c r="F10" s="1572"/>
      <c r="G10" s="668"/>
      <c r="H10" s="347"/>
      <c r="I10" s="347"/>
      <c r="J10" s="347"/>
      <c r="K10" s="347"/>
      <c r="L10" s="347"/>
      <c r="M10" s="347"/>
      <c r="N10" s="347"/>
      <c r="O10" s="348"/>
      <c r="P10" s="346"/>
      <c r="Q10" s="347"/>
      <c r="R10" s="347"/>
      <c r="S10" s="347"/>
      <c r="T10" s="347"/>
      <c r="U10" s="347"/>
      <c r="V10" s="347"/>
      <c r="W10" s="347"/>
      <c r="X10" s="348"/>
      <c r="Y10" s="817"/>
      <c r="Z10" s="818"/>
      <c r="AA10" s="819"/>
      <c r="AB10" s="768"/>
      <c r="AC10" s="769"/>
      <c r="AD10" s="770"/>
      <c r="AE10" s="825"/>
      <c r="AF10" s="825"/>
      <c r="AG10" s="825"/>
      <c r="AH10" s="675"/>
      <c r="AI10" s="825"/>
      <c r="AJ10" s="825"/>
      <c r="AK10" s="825"/>
      <c r="AL10" s="675"/>
      <c r="AM10" s="825"/>
      <c r="AN10" s="825"/>
      <c r="AO10" s="825"/>
      <c r="AP10" s="675"/>
      <c r="AQ10" s="680"/>
      <c r="AR10" s="437"/>
      <c r="AS10" s="333" t="s">
        <v>83</v>
      </c>
      <c r="AT10" s="334"/>
      <c r="AU10" s="437"/>
      <c r="AV10" s="437"/>
      <c r="AW10" s="347" t="s">
        <v>84</v>
      </c>
      <c r="AX10" s="681"/>
      <c r="AY10" s="31">
        <f t="shared" ref="AY10:AY15" si="1">$AY$9</f>
        <v>0</v>
      </c>
    </row>
    <row r="11" spans="1:51" ht="22.5" customHeight="1" x14ac:dyDescent="0.15">
      <c r="A11" s="1573"/>
      <c r="B11" s="1571"/>
      <c r="C11" s="1571"/>
      <c r="D11" s="1571"/>
      <c r="E11" s="1571"/>
      <c r="F11" s="1572"/>
      <c r="G11" s="1561"/>
      <c r="H11" s="1580"/>
      <c r="I11" s="1580"/>
      <c r="J11" s="1580"/>
      <c r="K11" s="1580"/>
      <c r="L11" s="1580"/>
      <c r="M11" s="1580"/>
      <c r="N11" s="1580"/>
      <c r="O11" s="1581"/>
      <c r="P11" s="358"/>
      <c r="Q11" s="728"/>
      <c r="R11" s="728"/>
      <c r="S11" s="728"/>
      <c r="T11" s="728"/>
      <c r="U11" s="728"/>
      <c r="V11" s="728"/>
      <c r="W11" s="728"/>
      <c r="X11" s="729"/>
      <c r="Y11" s="1119" t="s">
        <v>85</v>
      </c>
      <c r="Z11" s="1120"/>
      <c r="AA11" s="1121"/>
      <c r="AB11" s="696"/>
      <c r="AC11" s="745"/>
      <c r="AD11" s="745"/>
      <c r="AE11" s="394"/>
      <c r="AF11" s="371"/>
      <c r="AG11" s="371"/>
      <c r="AH11" s="371"/>
      <c r="AI11" s="394"/>
      <c r="AJ11" s="371"/>
      <c r="AK11" s="371"/>
      <c r="AL11" s="371"/>
      <c r="AM11" s="394"/>
      <c r="AN11" s="371"/>
      <c r="AO11" s="371"/>
      <c r="AP11" s="371"/>
      <c r="AQ11" s="368"/>
      <c r="AR11" s="369"/>
      <c r="AS11" s="369"/>
      <c r="AT11" s="370"/>
      <c r="AU11" s="371"/>
      <c r="AV11" s="371"/>
      <c r="AW11" s="371"/>
      <c r="AX11" s="372"/>
      <c r="AY11" s="31">
        <f t="shared" si="1"/>
        <v>0</v>
      </c>
    </row>
    <row r="12" spans="1:51" ht="22.5" customHeight="1" x14ac:dyDescent="0.15">
      <c r="A12" s="1574"/>
      <c r="B12" s="1575"/>
      <c r="C12" s="1575"/>
      <c r="D12" s="1575"/>
      <c r="E12" s="1575"/>
      <c r="F12" s="1576"/>
      <c r="G12" s="1582"/>
      <c r="H12" s="1583"/>
      <c r="I12" s="1583"/>
      <c r="J12" s="1583"/>
      <c r="K12" s="1583"/>
      <c r="L12" s="1583"/>
      <c r="M12" s="1583"/>
      <c r="N12" s="1583"/>
      <c r="O12" s="1584"/>
      <c r="P12" s="731"/>
      <c r="Q12" s="731"/>
      <c r="R12" s="731"/>
      <c r="S12" s="731"/>
      <c r="T12" s="731"/>
      <c r="U12" s="731"/>
      <c r="V12" s="731"/>
      <c r="W12" s="731"/>
      <c r="X12" s="732"/>
      <c r="Y12" s="833" t="s">
        <v>88</v>
      </c>
      <c r="Z12" s="1125"/>
      <c r="AA12" s="1126"/>
      <c r="AB12" s="698"/>
      <c r="AC12" s="750"/>
      <c r="AD12" s="750"/>
      <c r="AE12" s="394"/>
      <c r="AF12" s="371"/>
      <c r="AG12" s="371"/>
      <c r="AH12" s="371"/>
      <c r="AI12" s="394"/>
      <c r="AJ12" s="371"/>
      <c r="AK12" s="371"/>
      <c r="AL12" s="371"/>
      <c r="AM12" s="394"/>
      <c r="AN12" s="371"/>
      <c r="AO12" s="371"/>
      <c r="AP12" s="371"/>
      <c r="AQ12" s="368"/>
      <c r="AR12" s="369"/>
      <c r="AS12" s="369"/>
      <c r="AT12" s="370"/>
      <c r="AU12" s="371"/>
      <c r="AV12" s="371"/>
      <c r="AW12" s="371"/>
      <c r="AX12" s="372"/>
      <c r="AY12" s="31">
        <f t="shared" si="1"/>
        <v>0</v>
      </c>
    </row>
    <row r="13" spans="1:51" ht="22.5" customHeight="1" x14ac:dyDescent="0.15">
      <c r="A13" s="1577"/>
      <c r="B13" s="1578"/>
      <c r="C13" s="1578"/>
      <c r="D13" s="1578"/>
      <c r="E13" s="1578"/>
      <c r="F13" s="1579"/>
      <c r="G13" s="1585"/>
      <c r="H13" s="1586"/>
      <c r="I13" s="1586"/>
      <c r="J13" s="1586"/>
      <c r="K13" s="1586"/>
      <c r="L13" s="1586"/>
      <c r="M13" s="1586"/>
      <c r="N13" s="1586"/>
      <c r="O13" s="1587"/>
      <c r="P13" s="734"/>
      <c r="Q13" s="734"/>
      <c r="R13" s="734"/>
      <c r="S13" s="734"/>
      <c r="T13" s="734"/>
      <c r="U13" s="734"/>
      <c r="V13" s="734"/>
      <c r="W13" s="734"/>
      <c r="X13" s="735"/>
      <c r="Y13" s="1124" t="s">
        <v>89</v>
      </c>
      <c r="Z13" s="1125"/>
      <c r="AA13" s="1126"/>
      <c r="AB13" s="399" t="s">
        <v>90</v>
      </c>
      <c r="AC13" s="751"/>
      <c r="AD13" s="751"/>
      <c r="AE13" s="394"/>
      <c r="AF13" s="371"/>
      <c r="AG13" s="371"/>
      <c r="AH13" s="371"/>
      <c r="AI13" s="394"/>
      <c r="AJ13" s="371"/>
      <c r="AK13" s="371"/>
      <c r="AL13" s="371"/>
      <c r="AM13" s="394"/>
      <c r="AN13" s="371"/>
      <c r="AO13" s="371"/>
      <c r="AP13" s="371"/>
      <c r="AQ13" s="368"/>
      <c r="AR13" s="369"/>
      <c r="AS13" s="369"/>
      <c r="AT13" s="370"/>
      <c r="AU13" s="371"/>
      <c r="AV13" s="371"/>
      <c r="AW13" s="371"/>
      <c r="AX13" s="372"/>
      <c r="AY13" s="31">
        <f t="shared" si="1"/>
        <v>0</v>
      </c>
    </row>
    <row r="14" spans="1:51" customFormat="1" ht="23.25" customHeight="1" x14ac:dyDescent="0.15">
      <c r="A14" s="1555" t="s">
        <v>756</v>
      </c>
      <c r="B14" s="1556"/>
      <c r="C14" s="1556"/>
      <c r="D14" s="1556"/>
      <c r="E14" s="1556"/>
      <c r="F14" s="1557"/>
      <c r="G14" s="1561"/>
      <c r="H14" s="1562"/>
      <c r="I14" s="1562"/>
      <c r="J14" s="1562"/>
      <c r="K14" s="1562"/>
      <c r="L14" s="1562"/>
      <c r="M14" s="1562"/>
      <c r="N14" s="1562"/>
      <c r="O14" s="1562"/>
      <c r="P14" s="1562"/>
      <c r="Q14" s="1562"/>
      <c r="R14" s="1562"/>
      <c r="S14" s="1562"/>
      <c r="T14" s="1562"/>
      <c r="U14" s="1562"/>
      <c r="V14" s="1562"/>
      <c r="W14" s="1562"/>
      <c r="X14" s="1562"/>
      <c r="Y14" s="1562"/>
      <c r="Z14" s="1562"/>
      <c r="AA14" s="1562"/>
      <c r="AB14" s="1562"/>
      <c r="AC14" s="1562"/>
      <c r="AD14" s="1562"/>
      <c r="AE14" s="1562"/>
      <c r="AF14" s="1562"/>
      <c r="AG14" s="1562"/>
      <c r="AH14" s="1562"/>
      <c r="AI14" s="1562"/>
      <c r="AJ14" s="1562"/>
      <c r="AK14" s="1562"/>
      <c r="AL14" s="1562"/>
      <c r="AM14" s="1562"/>
      <c r="AN14" s="1562"/>
      <c r="AO14" s="1562"/>
      <c r="AP14" s="1562"/>
      <c r="AQ14" s="1562"/>
      <c r="AR14" s="1562"/>
      <c r="AS14" s="1562"/>
      <c r="AT14" s="1562"/>
      <c r="AU14" s="1562"/>
      <c r="AV14" s="1562"/>
      <c r="AW14" s="1562"/>
      <c r="AX14" s="1563"/>
      <c r="AY14" s="31">
        <f t="shared" si="1"/>
        <v>0</v>
      </c>
    </row>
    <row r="15" spans="1:51" customFormat="1" ht="23.25" customHeight="1" x14ac:dyDescent="0.15">
      <c r="A15" s="1558"/>
      <c r="B15" s="1559"/>
      <c r="C15" s="1559"/>
      <c r="D15" s="1559"/>
      <c r="E15" s="1559"/>
      <c r="F15" s="1560"/>
      <c r="G15" s="1567"/>
      <c r="H15" s="1568"/>
      <c r="I15" s="1568"/>
      <c r="J15" s="1568"/>
      <c r="K15" s="1568"/>
      <c r="L15" s="1568"/>
      <c r="M15" s="1568"/>
      <c r="N15" s="1568"/>
      <c r="O15" s="1568"/>
      <c r="P15" s="1568"/>
      <c r="Q15" s="1568"/>
      <c r="R15" s="1568"/>
      <c r="S15" s="1568"/>
      <c r="T15" s="1568"/>
      <c r="U15" s="1568"/>
      <c r="V15" s="1568"/>
      <c r="W15" s="1568"/>
      <c r="X15" s="1568"/>
      <c r="Y15" s="1568"/>
      <c r="Z15" s="1568"/>
      <c r="AA15" s="1568"/>
      <c r="AB15" s="1568"/>
      <c r="AC15" s="1568"/>
      <c r="AD15" s="1568"/>
      <c r="AE15" s="1568"/>
      <c r="AF15" s="1568"/>
      <c r="AG15" s="1568"/>
      <c r="AH15" s="1568"/>
      <c r="AI15" s="1568"/>
      <c r="AJ15" s="1568"/>
      <c r="AK15" s="1568"/>
      <c r="AL15" s="1568"/>
      <c r="AM15" s="1568"/>
      <c r="AN15" s="1568"/>
      <c r="AO15" s="1568"/>
      <c r="AP15" s="1568"/>
      <c r="AQ15" s="1568"/>
      <c r="AR15" s="1568"/>
      <c r="AS15" s="1568"/>
      <c r="AT15" s="1568"/>
      <c r="AU15" s="1568"/>
      <c r="AV15" s="1568"/>
      <c r="AW15" s="1568"/>
      <c r="AX15" s="1569"/>
      <c r="AY15" s="31">
        <f t="shared" si="1"/>
        <v>0</v>
      </c>
    </row>
    <row r="16" spans="1:51" ht="18.75" customHeight="1" x14ac:dyDescent="0.15">
      <c r="A16" s="1570" t="s">
        <v>752</v>
      </c>
      <c r="B16" s="1571"/>
      <c r="C16" s="1571"/>
      <c r="D16" s="1571"/>
      <c r="E16" s="1571"/>
      <c r="F16" s="1572"/>
      <c r="G16" s="667" t="s">
        <v>79</v>
      </c>
      <c r="H16" s="344"/>
      <c r="I16" s="344"/>
      <c r="J16" s="344"/>
      <c r="K16" s="344"/>
      <c r="L16" s="344"/>
      <c r="M16" s="344"/>
      <c r="N16" s="344"/>
      <c r="O16" s="345"/>
      <c r="P16" s="343" t="s">
        <v>80</v>
      </c>
      <c r="Q16" s="344"/>
      <c r="R16" s="344"/>
      <c r="S16" s="344"/>
      <c r="T16" s="344"/>
      <c r="U16" s="344"/>
      <c r="V16" s="344"/>
      <c r="W16" s="344"/>
      <c r="X16" s="345"/>
      <c r="Y16" s="1351"/>
      <c r="Z16" s="201"/>
      <c r="AA16" s="202"/>
      <c r="AB16" s="765" t="s">
        <v>59</v>
      </c>
      <c r="AC16" s="766"/>
      <c r="AD16" s="767"/>
      <c r="AE16" s="1589" t="s">
        <v>753</v>
      </c>
      <c r="AF16" s="1589"/>
      <c r="AG16" s="1589"/>
      <c r="AH16" s="672"/>
      <c r="AI16" s="1589" t="s">
        <v>749</v>
      </c>
      <c r="AJ16" s="1589"/>
      <c r="AK16" s="1589"/>
      <c r="AL16" s="672"/>
      <c r="AM16" s="1589" t="s">
        <v>60</v>
      </c>
      <c r="AN16" s="1589"/>
      <c r="AO16" s="1589"/>
      <c r="AP16" s="672"/>
      <c r="AQ16" s="335" t="s">
        <v>81</v>
      </c>
      <c r="AR16" s="331"/>
      <c r="AS16" s="331"/>
      <c r="AT16" s="332"/>
      <c r="AU16" s="678" t="s">
        <v>82</v>
      </c>
      <c r="AV16" s="678"/>
      <c r="AW16" s="678"/>
      <c r="AX16" s="679"/>
      <c r="AY16" s="31">
        <f>COUNTA($G$18)</f>
        <v>0</v>
      </c>
    </row>
    <row r="17" spans="1:51" ht="18.75" customHeight="1" x14ac:dyDescent="0.15">
      <c r="A17" s="1570"/>
      <c r="B17" s="1571"/>
      <c r="C17" s="1571"/>
      <c r="D17" s="1571"/>
      <c r="E17" s="1571"/>
      <c r="F17" s="1572"/>
      <c r="G17" s="668"/>
      <c r="H17" s="347"/>
      <c r="I17" s="347"/>
      <c r="J17" s="347"/>
      <c r="K17" s="347"/>
      <c r="L17" s="347"/>
      <c r="M17" s="347"/>
      <c r="N17" s="347"/>
      <c r="O17" s="348"/>
      <c r="P17" s="346"/>
      <c r="Q17" s="347"/>
      <c r="R17" s="347"/>
      <c r="S17" s="347"/>
      <c r="T17" s="347"/>
      <c r="U17" s="347"/>
      <c r="V17" s="347"/>
      <c r="W17" s="347"/>
      <c r="X17" s="348"/>
      <c r="Y17" s="817"/>
      <c r="Z17" s="818"/>
      <c r="AA17" s="819"/>
      <c r="AB17" s="768"/>
      <c r="AC17" s="769"/>
      <c r="AD17" s="770"/>
      <c r="AE17" s="825"/>
      <c r="AF17" s="825"/>
      <c r="AG17" s="825"/>
      <c r="AH17" s="675"/>
      <c r="AI17" s="825"/>
      <c r="AJ17" s="825"/>
      <c r="AK17" s="825"/>
      <c r="AL17" s="675"/>
      <c r="AM17" s="825"/>
      <c r="AN17" s="825"/>
      <c r="AO17" s="825"/>
      <c r="AP17" s="675"/>
      <c r="AQ17" s="680"/>
      <c r="AR17" s="437"/>
      <c r="AS17" s="333" t="s">
        <v>83</v>
      </c>
      <c r="AT17" s="334"/>
      <c r="AU17" s="437"/>
      <c r="AV17" s="437"/>
      <c r="AW17" s="347" t="s">
        <v>84</v>
      </c>
      <c r="AX17" s="681"/>
      <c r="AY17" s="31">
        <f t="shared" ref="AY17:AY22" si="2">$AY$16</f>
        <v>0</v>
      </c>
    </row>
    <row r="18" spans="1:51" ht="22.5" customHeight="1" x14ac:dyDescent="0.15">
      <c r="A18" s="1573"/>
      <c r="B18" s="1571"/>
      <c r="C18" s="1571"/>
      <c r="D18" s="1571"/>
      <c r="E18" s="1571"/>
      <c r="F18" s="1572"/>
      <c r="G18" s="1561"/>
      <c r="H18" s="1580"/>
      <c r="I18" s="1580"/>
      <c r="J18" s="1580"/>
      <c r="K18" s="1580"/>
      <c r="L18" s="1580"/>
      <c r="M18" s="1580"/>
      <c r="N18" s="1580"/>
      <c r="O18" s="1581"/>
      <c r="P18" s="358"/>
      <c r="Q18" s="728"/>
      <c r="R18" s="728"/>
      <c r="S18" s="728"/>
      <c r="T18" s="728"/>
      <c r="U18" s="728"/>
      <c r="V18" s="728"/>
      <c r="W18" s="728"/>
      <c r="X18" s="729"/>
      <c r="Y18" s="1119" t="s">
        <v>85</v>
      </c>
      <c r="Z18" s="1120"/>
      <c r="AA18" s="1121"/>
      <c r="AB18" s="696"/>
      <c r="AC18" s="745"/>
      <c r="AD18" s="745"/>
      <c r="AE18" s="394"/>
      <c r="AF18" s="371"/>
      <c r="AG18" s="371"/>
      <c r="AH18" s="371"/>
      <c r="AI18" s="394"/>
      <c r="AJ18" s="371"/>
      <c r="AK18" s="371"/>
      <c r="AL18" s="371"/>
      <c r="AM18" s="394"/>
      <c r="AN18" s="371"/>
      <c r="AO18" s="371"/>
      <c r="AP18" s="371"/>
      <c r="AQ18" s="368"/>
      <c r="AR18" s="369"/>
      <c r="AS18" s="369"/>
      <c r="AT18" s="370"/>
      <c r="AU18" s="371"/>
      <c r="AV18" s="371"/>
      <c r="AW18" s="371"/>
      <c r="AX18" s="372"/>
      <c r="AY18" s="31">
        <f t="shared" si="2"/>
        <v>0</v>
      </c>
    </row>
    <row r="19" spans="1:51" ht="22.5" customHeight="1" x14ac:dyDescent="0.15">
      <c r="A19" s="1574"/>
      <c r="B19" s="1575"/>
      <c r="C19" s="1575"/>
      <c r="D19" s="1575"/>
      <c r="E19" s="1575"/>
      <c r="F19" s="1576"/>
      <c r="G19" s="1582"/>
      <c r="H19" s="1583"/>
      <c r="I19" s="1583"/>
      <c r="J19" s="1583"/>
      <c r="K19" s="1583"/>
      <c r="L19" s="1583"/>
      <c r="M19" s="1583"/>
      <c r="N19" s="1583"/>
      <c r="O19" s="1584"/>
      <c r="P19" s="731"/>
      <c r="Q19" s="731"/>
      <c r="R19" s="731"/>
      <c r="S19" s="731"/>
      <c r="T19" s="731"/>
      <c r="U19" s="731"/>
      <c r="V19" s="731"/>
      <c r="W19" s="731"/>
      <c r="X19" s="732"/>
      <c r="Y19" s="833" t="s">
        <v>88</v>
      </c>
      <c r="Z19" s="1125"/>
      <c r="AA19" s="1126"/>
      <c r="AB19" s="698"/>
      <c r="AC19" s="750"/>
      <c r="AD19" s="750"/>
      <c r="AE19" s="394"/>
      <c r="AF19" s="371"/>
      <c r="AG19" s="371"/>
      <c r="AH19" s="371"/>
      <c r="AI19" s="394"/>
      <c r="AJ19" s="371"/>
      <c r="AK19" s="371"/>
      <c r="AL19" s="371"/>
      <c r="AM19" s="394"/>
      <c r="AN19" s="371"/>
      <c r="AO19" s="371"/>
      <c r="AP19" s="371"/>
      <c r="AQ19" s="368"/>
      <c r="AR19" s="369"/>
      <c r="AS19" s="369"/>
      <c r="AT19" s="370"/>
      <c r="AU19" s="371"/>
      <c r="AV19" s="371"/>
      <c r="AW19" s="371"/>
      <c r="AX19" s="372"/>
      <c r="AY19" s="31">
        <f t="shared" si="2"/>
        <v>0</v>
      </c>
    </row>
    <row r="20" spans="1:51" ht="22.5" customHeight="1" x14ac:dyDescent="0.15">
      <c r="A20" s="1577"/>
      <c r="B20" s="1578"/>
      <c r="C20" s="1578"/>
      <c r="D20" s="1578"/>
      <c r="E20" s="1578"/>
      <c r="F20" s="1579"/>
      <c r="G20" s="1585"/>
      <c r="H20" s="1586"/>
      <c r="I20" s="1586"/>
      <c r="J20" s="1586"/>
      <c r="K20" s="1586"/>
      <c r="L20" s="1586"/>
      <c r="M20" s="1586"/>
      <c r="N20" s="1586"/>
      <c r="O20" s="1587"/>
      <c r="P20" s="734"/>
      <c r="Q20" s="734"/>
      <c r="R20" s="734"/>
      <c r="S20" s="734"/>
      <c r="T20" s="734"/>
      <c r="U20" s="734"/>
      <c r="V20" s="734"/>
      <c r="W20" s="734"/>
      <c r="X20" s="735"/>
      <c r="Y20" s="1124" t="s">
        <v>89</v>
      </c>
      <c r="Z20" s="1125"/>
      <c r="AA20" s="1126"/>
      <c r="AB20" s="399" t="s">
        <v>90</v>
      </c>
      <c r="AC20" s="751"/>
      <c r="AD20" s="751"/>
      <c r="AE20" s="394"/>
      <c r="AF20" s="371"/>
      <c r="AG20" s="371"/>
      <c r="AH20" s="371"/>
      <c r="AI20" s="394"/>
      <c r="AJ20" s="371"/>
      <c r="AK20" s="371"/>
      <c r="AL20" s="371"/>
      <c r="AM20" s="394"/>
      <c r="AN20" s="371"/>
      <c r="AO20" s="371"/>
      <c r="AP20" s="371"/>
      <c r="AQ20" s="368"/>
      <c r="AR20" s="369"/>
      <c r="AS20" s="369"/>
      <c r="AT20" s="370"/>
      <c r="AU20" s="371"/>
      <c r="AV20" s="371"/>
      <c r="AW20" s="371"/>
      <c r="AX20" s="372"/>
      <c r="AY20" s="31">
        <f t="shared" si="2"/>
        <v>0</v>
      </c>
    </row>
    <row r="21" spans="1:51" customFormat="1" ht="23.25" customHeight="1" x14ac:dyDescent="0.15">
      <c r="A21" s="1555" t="s">
        <v>756</v>
      </c>
      <c r="B21" s="1556"/>
      <c r="C21" s="1556"/>
      <c r="D21" s="1556"/>
      <c r="E21" s="1556"/>
      <c r="F21" s="1557"/>
      <c r="G21" s="1561"/>
      <c r="H21" s="1562"/>
      <c r="I21" s="1562"/>
      <c r="J21" s="1562"/>
      <c r="K21" s="1562"/>
      <c r="L21" s="1562"/>
      <c r="M21" s="1562"/>
      <c r="N21" s="1562"/>
      <c r="O21" s="1562"/>
      <c r="P21" s="1562"/>
      <c r="Q21" s="1562"/>
      <c r="R21" s="1562"/>
      <c r="S21" s="1562"/>
      <c r="T21" s="1562"/>
      <c r="U21" s="1562"/>
      <c r="V21" s="1562"/>
      <c r="W21" s="1562"/>
      <c r="X21" s="1562"/>
      <c r="Y21" s="1562"/>
      <c r="Z21" s="1562"/>
      <c r="AA21" s="1562"/>
      <c r="AB21" s="1562"/>
      <c r="AC21" s="1562"/>
      <c r="AD21" s="1562"/>
      <c r="AE21" s="1562"/>
      <c r="AF21" s="1562"/>
      <c r="AG21" s="1562"/>
      <c r="AH21" s="1562"/>
      <c r="AI21" s="1562"/>
      <c r="AJ21" s="1562"/>
      <c r="AK21" s="1562"/>
      <c r="AL21" s="1562"/>
      <c r="AM21" s="1562"/>
      <c r="AN21" s="1562"/>
      <c r="AO21" s="1562"/>
      <c r="AP21" s="1562"/>
      <c r="AQ21" s="1562"/>
      <c r="AR21" s="1562"/>
      <c r="AS21" s="1562"/>
      <c r="AT21" s="1562"/>
      <c r="AU21" s="1562"/>
      <c r="AV21" s="1562"/>
      <c r="AW21" s="1562"/>
      <c r="AX21" s="1563"/>
      <c r="AY21" s="31">
        <f t="shared" si="2"/>
        <v>0</v>
      </c>
    </row>
    <row r="22" spans="1:51" customFormat="1" ht="23.25" customHeight="1" x14ac:dyDescent="0.15">
      <c r="A22" s="1558"/>
      <c r="B22" s="1559"/>
      <c r="C22" s="1559"/>
      <c r="D22" s="1559"/>
      <c r="E22" s="1559"/>
      <c r="F22" s="1560"/>
      <c r="G22" s="1567"/>
      <c r="H22" s="1568"/>
      <c r="I22" s="1568"/>
      <c r="J22" s="1568"/>
      <c r="K22" s="1568"/>
      <c r="L22" s="1568"/>
      <c r="M22" s="1568"/>
      <c r="N22" s="1568"/>
      <c r="O22" s="1568"/>
      <c r="P22" s="1568"/>
      <c r="Q22" s="1568"/>
      <c r="R22" s="1568"/>
      <c r="S22" s="1568"/>
      <c r="T22" s="1568"/>
      <c r="U22" s="1568"/>
      <c r="V22" s="1568"/>
      <c r="W22" s="1568"/>
      <c r="X22" s="1568"/>
      <c r="Y22" s="1568"/>
      <c r="Z22" s="1568"/>
      <c r="AA22" s="1568"/>
      <c r="AB22" s="1568"/>
      <c r="AC22" s="1568"/>
      <c r="AD22" s="1568"/>
      <c r="AE22" s="1568"/>
      <c r="AF22" s="1568"/>
      <c r="AG22" s="1568"/>
      <c r="AH22" s="1568"/>
      <c r="AI22" s="1568"/>
      <c r="AJ22" s="1568"/>
      <c r="AK22" s="1568"/>
      <c r="AL22" s="1568"/>
      <c r="AM22" s="1568"/>
      <c r="AN22" s="1568"/>
      <c r="AO22" s="1568"/>
      <c r="AP22" s="1568"/>
      <c r="AQ22" s="1568"/>
      <c r="AR22" s="1568"/>
      <c r="AS22" s="1568"/>
      <c r="AT22" s="1568"/>
      <c r="AU22" s="1568"/>
      <c r="AV22" s="1568"/>
      <c r="AW22" s="1568"/>
      <c r="AX22" s="1569"/>
      <c r="AY22" s="31">
        <f t="shared" si="2"/>
        <v>0</v>
      </c>
    </row>
    <row r="23" spans="1:51" ht="18.75" customHeight="1" x14ac:dyDescent="0.15">
      <c r="A23" s="1570" t="s">
        <v>752</v>
      </c>
      <c r="B23" s="1571"/>
      <c r="C23" s="1571"/>
      <c r="D23" s="1571"/>
      <c r="E23" s="1571"/>
      <c r="F23" s="1572"/>
      <c r="G23" s="667" t="s">
        <v>79</v>
      </c>
      <c r="H23" s="344"/>
      <c r="I23" s="344"/>
      <c r="J23" s="344"/>
      <c r="K23" s="344"/>
      <c r="L23" s="344"/>
      <c r="M23" s="344"/>
      <c r="N23" s="344"/>
      <c r="O23" s="345"/>
      <c r="P23" s="343" t="s">
        <v>80</v>
      </c>
      <c r="Q23" s="344"/>
      <c r="R23" s="344"/>
      <c r="S23" s="344"/>
      <c r="T23" s="344"/>
      <c r="U23" s="344"/>
      <c r="V23" s="344"/>
      <c r="W23" s="344"/>
      <c r="X23" s="345"/>
      <c r="Y23" s="1351"/>
      <c r="Z23" s="201"/>
      <c r="AA23" s="202"/>
      <c r="AB23" s="765" t="s">
        <v>59</v>
      </c>
      <c r="AC23" s="766"/>
      <c r="AD23" s="767"/>
      <c r="AE23" s="1589" t="s">
        <v>753</v>
      </c>
      <c r="AF23" s="1589"/>
      <c r="AG23" s="1589"/>
      <c r="AH23" s="672"/>
      <c r="AI23" s="1589" t="s">
        <v>749</v>
      </c>
      <c r="AJ23" s="1589"/>
      <c r="AK23" s="1589"/>
      <c r="AL23" s="672"/>
      <c r="AM23" s="1589" t="s">
        <v>60</v>
      </c>
      <c r="AN23" s="1589"/>
      <c r="AO23" s="1589"/>
      <c r="AP23" s="672"/>
      <c r="AQ23" s="335" t="s">
        <v>81</v>
      </c>
      <c r="AR23" s="331"/>
      <c r="AS23" s="331"/>
      <c r="AT23" s="332"/>
      <c r="AU23" s="678" t="s">
        <v>82</v>
      </c>
      <c r="AV23" s="678"/>
      <c r="AW23" s="678"/>
      <c r="AX23" s="679"/>
      <c r="AY23" s="31">
        <f>COUNTA($G$25)</f>
        <v>0</v>
      </c>
    </row>
    <row r="24" spans="1:51" ht="18.75" customHeight="1" x14ac:dyDescent="0.15">
      <c r="A24" s="1570"/>
      <c r="B24" s="1571"/>
      <c r="C24" s="1571"/>
      <c r="D24" s="1571"/>
      <c r="E24" s="1571"/>
      <c r="F24" s="1572"/>
      <c r="G24" s="668"/>
      <c r="H24" s="347"/>
      <c r="I24" s="347"/>
      <c r="J24" s="347"/>
      <c r="K24" s="347"/>
      <c r="L24" s="347"/>
      <c r="M24" s="347"/>
      <c r="N24" s="347"/>
      <c r="O24" s="348"/>
      <c r="P24" s="346"/>
      <c r="Q24" s="347"/>
      <c r="R24" s="347"/>
      <c r="S24" s="347"/>
      <c r="T24" s="347"/>
      <c r="U24" s="347"/>
      <c r="V24" s="347"/>
      <c r="W24" s="347"/>
      <c r="X24" s="348"/>
      <c r="Y24" s="817"/>
      <c r="Z24" s="818"/>
      <c r="AA24" s="819"/>
      <c r="AB24" s="768"/>
      <c r="AC24" s="769"/>
      <c r="AD24" s="770"/>
      <c r="AE24" s="825"/>
      <c r="AF24" s="825"/>
      <c r="AG24" s="825"/>
      <c r="AH24" s="675"/>
      <c r="AI24" s="825"/>
      <c r="AJ24" s="825"/>
      <c r="AK24" s="825"/>
      <c r="AL24" s="675"/>
      <c r="AM24" s="825"/>
      <c r="AN24" s="825"/>
      <c r="AO24" s="825"/>
      <c r="AP24" s="675"/>
      <c r="AQ24" s="680"/>
      <c r="AR24" s="437"/>
      <c r="AS24" s="333" t="s">
        <v>83</v>
      </c>
      <c r="AT24" s="334"/>
      <c r="AU24" s="437"/>
      <c r="AV24" s="437"/>
      <c r="AW24" s="347" t="s">
        <v>84</v>
      </c>
      <c r="AX24" s="681"/>
      <c r="AY24" s="31">
        <f t="shared" ref="AY24:AY29" si="3">$AY$23</f>
        <v>0</v>
      </c>
    </row>
    <row r="25" spans="1:51" ht="22.5" customHeight="1" x14ac:dyDescent="0.15">
      <c r="A25" s="1573"/>
      <c r="B25" s="1571"/>
      <c r="C25" s="1571"/>
      <c r="D25" s="1571"/>
      <c r="E25" s="1571"/>
      <c r="F25" s="1572"/>
      <c r="G25" s="1561"/>
      <c r="H25" s="1580"/>
      <c r="I25" s="1580"/>
      <c r="J25" s="1580"/>
      <c r="K25" s="1580"/>
      <c r="L25" s="1580"/>
      <c r="M25" s="1580"/>
      <c r="N25" s="1580"/>
      <c r="O25" s="1581"/>
      <c r="P25" s="358"/>
      <c r="Q25" s="728"/>
      <c r="R25" s="728"/>
      <c r="S25" s="728"/>
      <c r="T25" s="728"/>
      <c r="U25" s="728"/>
      <c r="V25" s="728"/>
      <c r="W25" s="728"/>
      <c r="X25" s="729"/>
      <c r="Y25" s="1119" t="s">
        <v>85</v>
      </c>
      <c r="Z25" s="1120"/>
      <c r="AA25" s="1121"/>
      <c r="AB25" s="696"/>
      <c r="AC25" s="745"/>
      <c r="AD25" s="745"/>
      <c r="AE25" s="394"/>
      <c r="AF25" s="371"/>
      <c r="AG25" s="371"/>
      <c r="AH25" s="371"/>
      <c r="AI25" s="394"/>
      <c r="AJ25" s="371"/>
      <c r="AK25" s="371"/>
      <c r="AL25" s="371"/>
      <c r="AM25" s="394"/>
      <c r="AN25" s="371"/>
      <c r="AO25" s="371"/>
      <c r="AP25" s="371"/>
      <c r="AQ25" s="368"/>
      <c r="AR25" s="369"/>
      <c r="AS25" s="369"/>
      <c r="AT25" s="370"/>
      <c r="AU25" s="371"/>
      <c r="AV25" s="371"/>
      <c r="AW25" s="371"/>
      <c r="AX25" s="372"/>
      <c r="AY25" s="31">
        <f t="shared" si="3"/>
        <v>0</v>
      </c>
    </row>
    <row r="26" spans="1:51" ht="22.5" customHeight="1" x14ac:dyDescent="0.15">
      <c r="A26" s="1574"/>
      <c r="B26" s="1575"/>
      <c r="C26" s="1575"/>
      <c r="D26" s="1575"/>
      <c r="E26" s="1575"/>
      <c r="F26" s="1576"/>
      <c r="G26" s="1582"/>
      <c r="H26" s="1583"/>
      <c r="I26" s="1583"/>
      <c r="J26" s="1583"/>
      <c r="K26" s="1583"/>
      <c r="L26" s="1583"/>
      <c r="M26" s="1583"/>
      <c r="N26" s="1583"/>
      <c r="O26" s="1584"/>
      <c r="P26" s="731"/>
      <c r="Q26" s="731"/>
      <c r="R26" s="731"/>
      <c r="S26" s="731"/>
      <c r="T26" s="731"/>
      <c r="U26" s="731"/>
      <c r="V26" s="731"/>
      <c r="W26" s="731"/>
      <c r="X26" s="732"/>
      <c r="Y26" s="833" t="s">
        <v>88</v>
      </c>
      <c r="Z26" s="1125"/>
      <c r="AA26" s="1126"/>
      <c r="AB26" s="698"/>
      <c r="AC26" s="750"/>
      <c r="AD26" s="750"/>
      <c r="AE26" s="394"/>
      <c r="AF26" s="371"/>
      <c r="AG26" s="371"/>
      <c r="AH26" s="371"/>
      <c r="AI26" s="394"/>
      <c r="AJ26" s="371"/>
      <c r="AK26" s="371"/>
      <c r="AL26" s="371"/>
      <c r="AM26" s="394"/>
      <c r="AN26" s="371"/>
      <c r="AO26" s="371"/>
      <c r="AP26" s="371"/>
      <c r="AQ26" s="368"/>
      <c r="AR26" s="369"/>
      <c r="AS26" s="369"/>
      <c r="AT26" s="370"/>
      <c r="AU26" s="371"/>
      <c r="AV26" s="371"/>
      <c r="AW26" s="371"/>
      <c r="AX26" s="372"/>
      <c r="AY26" s="31">
        <f t="shared" si="3"/>
        <v>0</v>
      </c>
    </row>
    <row r="27" spans="1:51" ht="22.5" customHeight="1" x14ac:dyDescent="0.15">
      <c r="A27" s="1577"/>
      <c r="B27" s="1578"/>
      <c r="C27" s="1578"/>
      <c r="D27" s="1578"/>
      <c r="E27" s="1578"/>
      <c r="F27" s="1579"/>
      <c r="G27" s="1585"/>
      <c r="H27" s="1586"/>
      <c r="I27" s="1586"/>
      <c r="J27" s="1586"/>
      <c r="K27" s="1586"/>
      <c r="L27" s="1586"/>
      <c r="M27" s="1586"/>
      <c r="N27" s="1586"/>
      <c r="O27" s="1587"/>
      <c r="P27" s="734"/>
      <c r="Q27" s="734"/>
      <c r="R27" s="734"/>
      <c r="S27" s="734"/>
      <c r="T27" s="734"/>
      <c r="U27" s="734"/>
      <c r="V27" s="734"/>
      <c r="W27" s="734"/>
      <c r="X27" s="735"/>
      <c r="Y27" s="1124" t="s">
        <v>89</v>
      </c>
      <c r="Z27" s="1125"/>
      <c r="AA27" s="1126"/>
      <c r="AB27" s="399" t="s">
        <v>90</v>
      </c>
      <c r="AC27" s="751"/>
      <c r="AD27" s="751"/>
      <c r="AE27" s="394"/>
      <c r="AF27" s="371"/>
      <c r="AG27" s="371"/>
      <c r="AH27" s="371"/>
      <c r="AI27" s="394"/>
      <c r="AJ27" s="371"/>
      <c r="AK27" s="371"/>
      <c r="AL27" s="371"/>
      <c r="AM27" s="394"/>
      <c r="AN27" s="371"/>
      <c r="AO27" s="371"/>
      <c r="AP27" s="371"/>
      <c r="AQ27" s="368"/>
      <c r="AR27" s="369"/>
      <c r="AS27" s="369"/>
      <c r="AT27" s="370"/>
      <c r="AU27" s="371"/>
      <c r="AV27" s="371"/>
      <c r="AW27" s="371"/>
      <c r="AX27" s="372"/>
      <c r="AY27" s="31">
        <f t="shared" si="3"/>
        <v>0</v>
      </c>
    </row>
    <row r="28" spans="1:51" customFormat="1" ht="23.25" customHeight="1" x14ac:dyDescent="0.15">
      <c r="A28" s="1555" t="s">
        <v>756</v>
      </c>
      <c r="B28" s="1556"/>
      <c r="C28" s="1556"/>
      <c r="D28" s="1556"/>
      <c r="E28" s="1556"/>
      <c r="F28" s="1557"/>
      <c r="G28" s="1561"/>
      <c r="H28" s="1562"/>
      <c r="I28" s="1562"/>
      <c r="J28" s="1562"/>
      <c r="K28" s="1562"/>
      <c r="L28" s="1562"/>
      <c r="M28" s="1562"/>
      <c r="N28" s="1562"/>
      <c r="O28" s="1562"/>
      <c r="P28" s="1562"/>
      <c r="Q28" s="1562"/>
      <c r="R28" s="1562"/>
      <c r="S28" s="1562"/>
      <c r="T28" s="1562"/>
      <c r="U28" s="1562"/>
      <c r="V28" s="1562"/>
      <c r="W28" s="1562"/>
      <c r="X28" s="1562"/>
      <c r="Y28" s="1562"/>
      <c r="Z28" s="1562"/>
      <c r="AA28" s="1562"/>
      <c r="AB28" s="1562"/>
      <c r="AC28" s="1562"/>
      <c r="AD28" s="1562"/>
      <c r="AE28" s="1562"/>
      <c r="AF28" s="1562"/>
      <c r="AG28" s="1562"/>
      <c r="AH28" s="1562"/>
      <c r="AI28" s="1562"/>
      <c r="AJ28" s="1562"/>
      <c r="AK28" s="1562"/>
      <c r="AL28" s="1562"/>
      <c r="AM28" s="1562"/>
      <c r="AN28" s="1562"/>
      <c r="AO28" s="1562"/>
      <c r="AP28" s="1562"/>
      <c r="AQ28" s="1562"/>
      <c r="AR28" s="1562"/>
      <c r="AS28" s="1562"/>
      <c r="AT28" s="1562"/>
      <c r="AU28" s="1562"/>
      <c r="AV28" s="1562"/>
      <c r="AW28" s="1562"/>
      <c r="AX28" s="1563"/>
      <c r="AY28" s="31">
        <f t="shared" si="3"/>
        <v>0</v>
      </c>
    </row>
    <row r="29" spans="1:51" customFormat="1" ht="23.25" customHeight="1" x14ac:dyDescent="0.15">
      <c r="A29" s="1558"/>
      <c r="B29" s="1559"/>
      <c r="C29" s="1559"/>
      <c r="D29" s="1559"/>
      <c r="E29" s="1559"/>
      <c r="F29" s="1560"/>
      <c r="G29" s="1567"/>
      <c r="H29" s="1568"/>
      <c r="I29" s="1568"/>
      <c r="J29" s="1568"/>
      <c r="K29" s="1568"/>
      <c r="L29" s="1568"/>
      <c r="M29" s="1568"/>
      <c r="N29" s="1568"/>
      <c r="O29" s="1568"/>
      <c r="P29" s="1568"/>
      <c r="Q29" s="1568"/>
      <c r="R29" s="1568"/>
      <c r="S29" s="1568"/>
      <c r="T29" s="1568"/>
      <c r="U29" s="1568"/>
      <c r="V29" s="1568"/>
      <c r="W29" s="1568"/>
      <c r="X29" s="1568"/>
      <c r="Y29" s="1568"/>
      <c r="Z29" s="1568"/>
      <c r="AA29" s="1568"/>
      <c r="AB29" s="1568"/>
      <c r="AC29" s="1568"/>
      <c r="AD29" s="1568"/>
      <c r="AE29" s="1568"/>
      <c r="AF29" s="1568"/>
      <c r="AG29" s="1568"/>
      <c r="AH29" s="1568"/>
      <c r="AI29" s="1568"/>
      <c r="AJ29" s="1568"/>
      <c r="AK29" s="1568"/>
      <c r="AL29" s="1568"/>
      <c r="AM29" s="1568"/>
      <c r="AN29" s="1568"/>
      <c r="AO29" s="1568"/>
      <c r="AP29" s="1568"/>
      <c r="AQ29" s="1568"/>
      <c r="AR29" s="1568"/>
      <c r="AS29" s="1568"/>
      <c r="AT29" s="1568"/>
      <c r="AU29" s="1568"/>
      <c r="AV29" s="1568"/>
      <c r="AW29" s="1568"/>
      <c r="AX29" s="1569"/>
      <c r="AY29" s="31">
        <f t="shared" si="3"/>
        <v>0</v>
      </c>
    </row>
    <row r="30" spans="1:51" ht="18.75" customHeight="1" x14ac:dyDescent="0.15">
      <c r="A30" s="1570" t="s">
        <v>752</v>
      </c>
      <c r="B30" s="1571"/>
      <c r="C30" s="1571"/>
      <c r="D30" s="1571"/>
      <c r="E30" s="1571"/>
      <c r="F30" s="1572"/>
      <c r="G30" s="667" t="s">
        <v>79</v>
      </c>
      <c r="H30" s="344"/>
      <c r="I30" s="344"/>
      <c r="J30" s="344"/>
      <c r="K30" s="344"/>
      <c r="L30" s="344"/>
      <c r="M30" s="344"/>
      <c r="N30" s="344"/>
      <c r="O30" s="345"/>
      <c r="P30" s="343" t="s">
        <v>80</v>
      </c>
      <c r="Q30" s="344"/>
      <c r="R30" s="344"/>
      <c r="S30" s="344"/>
      <c r="T30" s="344"/>
      <c r="U30" s="344"/>
      <c r="V30" s="344"/>
      <c r="W30" s="344"/>
      <c r="X30" s="345"/>
      <c r="Y30" s="1351"/>
      <c r="Z30" s="201"/>
      <c r="AA30" s="202"/>
      <c r="AB30" s="765" t="s">
        <v>59</v>
      </c>
      <c r="AC30" s="766"/>
      <c r="AD30" s="767"/>
      <c r="AE30" s="1589" t="s">
        <v>753</v>
      </c>
      <c r="AF30" s="1589"/>
      <c r="AG30" s="1589"/>
      <c r="AH30" s="672"/>
      <c r="AI30" s="1589" t="s">
        <v>749</v>
      </c>
      <c r="AJ30" s="1589"/>
      <c r="AK30" s="1589"/>
      <c r="AL30" s="672"/>
      <c r="AM30" s="1589" t="s">
        <v>60</v>
      </c>
      <c r="AN30" s="1589"/>
      <c r="AO30" s="1589"/>
      <c r="AP30" s="672"/>
      <c r="AQ30" s="335" t="s">
        <v>81</v>
      </c>
      <c r="AR30" s="331"/>
      <c r="AS30" s="331"/>
      <c r="AT30" s="332"/>
      <c r="AU30" s="678" t="s">
        <v>82</v>
      </c>
      <c r="AV30" s="678"/>
      <c r="AW30" s="678"/>
      <c r="AX30" s="679"/>
      <c r="AY30" s="31">
        <f>COUNTA($G$32)</f>
        <v>0</v>
      </c>
    </row>
    <row r="31" spans="1:51" ht="18.75" customHeight="1" x14ac:dyDescent="0.15">
      <c r="A31" s="1570"/>
      <c r="B31" s="1571"/>
      <c r="C31" s="1571"/>
      <c r="D31" s="1571"/>
      <c r="E31" s="1571"/>
      <c r="F31" s="1572"/>
      <c r="G31" s="668"/>
      <c r="H31" s="347"/>
      <c r="I31" s="347"/>
      <c r="J31" s="347"/>
      <c r="K31" s="347"/>
      <c r="L31" s="347"/>
      <c r="M31" s="347"/>
      <c r="N31" s="347"/>
      <c r="O31" s="348"/>
      <c r="P31" s="346"/>
      <c r="Q31" s="347"/>
      <c r="R31" s="347"/>
      <c r="S31" s="347"/>
      <c r="T31" s="347"/>
      <c r="U31" s="347"/>
      <c r="V31" s="347"/>
      <c r="W31" s="347"/>
      <c r="X31" s="348"/>
      <c r="Y31" s="817"/>
      <c r="Z31" s="818"/>
      <c r="AA31" s="819"/>
      <c r="AB31" s="768"/>
      <c r="AC31" s="769"/>
      <c r="AD31" s="770"/>
      <c r="AE31" s="825"/>
      <c r="AF31" s="825"/>
      <c r="AG31" s="825"/>
      <c r="AH31" s="675"/>
      <c r="AI31" s="825"/>
      <c r="AJ31" s="825"/>
      <c r="AK31" s="825"/>
      <c r="AL31" s="675"/>
      <c r="AM31" s="825"/>
      <c r="AN31" s="825"/>
      <c r="AO31" s="825"/>
      <c r="AP31" s="675"/>
      <c r="AQ31" s="680"/>
      <c r="AR31" s="437"/>
      <c r="AS31" s="333" t="s">
        <v>83</v>
      </c>
      <c r="AT31" s="334"/>
      <c r="AU31" s="437"/>
      <c r="AV31" s="437"/>
      <c r="AW31" s="347" t="s">
        <v>84</v>
      </c>
      <c r="AX31" s="681"/>
      <c r="AY31" s="31">
        <f t="shared" ref="AY31:AY36" si="4">$AY$30</f>
        <v>0</v>
      </c>
    </row>
    <row r="32" spans="1:51" ht="22.5" customHeight="1" x14ac:dyDescent="0.15">
      <c r="A32" s="1573"/>
      <c r="B32" s="1571"/>
      <c r="C32" s="1571"/>
      <c r="D32" s="1571"/>
      <c r="E32" s="1571"/>
      <c r="F32" s="1572"/>
      <c r="G32" s="1561"/>
      <c r="H32" s="1580"/>
      <c r="I32" s="1580"/>
      <c r="J32" s="1580"/>
      <c r="K32" s="1580"/>
      <c r="L32" s="1580"/>
      <c r="M32" s="1580"/>
      <c r="N32" s="1580"/>
      <c r="O32" s="1581"/>
      <c r="P32" s="358"/>
      <c r="Q32" s="728"/>
      <c r="R32" s="728"/>
      <c r="S32" s="728"/>
      <c r="T32" s="728"/>
      <c r="U32" s="728"/>
      <c r="V32" s="728"/>
      <c r="W32" s="728"/>
      <c r="X32" s="729"/>
      <c r="Y32" s="1119" t="s">
        <v>85</v>
      </c>
      <c r="Z32" s="1120"/>
      <c r="AA32" s="1121"/>
      <c r="AB32" s="696"/>
      <c r="AC32" s="745"/>
      <c r="AD32" s="745"/>
      <c r="AE32" s="394"/>
      <c r="AF32" s="371"/>
      <c r="AG32" s="371"/>
      <c r="AH32" s="371"/>
      <c r="AI32" s="394"/>
      <c r="AJ32" s="371"/>
      <c r="AK32" s="371"/>
      <c r="AL32" s="371"/>
      <c r="AM32" s="394"/>
      <c r="AN32" s="371"/>
      <c r="AO32" s="371"/>
      <c r="AP32" s="371"/>
      <c r="AQ32" s="368"/>
      <c r="AR32" s="369"/>
      <c r="AS32" s="369"/>
      <c r="AT32" s="370"/>
      <c r="AU32" s="371"/>
      <c r="AV32" s="371"/>
      <c r="AW32" s="371"/>
      <c r="AX32" s="372"/>
      <c r="AY32" s="31">
        <f t="shared" si="4"/>
        <v>0</v>
      </c>
    </row>
    <row r="33" spans="1:51" ht="22.5" customHeight="1" x14ac:dyDescent="0.15">
      <c r="A33" s="1574"/>
      <c r="B33" s="1575"/>
      <c r="C33" s="1575"/>
      <c r="D33" s="1575"/>
      <c r="E33" s="1575"/>
      <c r="F33" s="1576"/>
      <c r="G33" s="1582"/>
      <c r="H33" s="1583"/>
      <c r="I33" s="1583"/>
      <c r="J33" s="1583"/>
      <c r="K33" s="1583"/>
      <c r="L33" s="1583"/>
      <c r="M33" s="1583"/>
      <c r="N33" s="1583"/>
      <c r="O33" s="1584"/>
      <c r="P33" s="731"/>
      <c r="Q33" s="731"/>
      <c r="R33" s="731"/>
      <c r="S33" s="731"/>
      <c r="T33" s="731"/>
      <c r="U33" s="731"/>
      <c r="V33" s="731"/>
      <c r="W33" s="731"/>
      <c r="X33" s="732"/>
      <c r="Y33" s="833" t="s">
        <v>88</v>
      </c>
      <c r="Z33" s="1125"/>
      <c r="AA33" s="1126"/>
      <c r="AB33" s="698"/>
      <c r="AC33" s="750"/>
      <c r="AD33" s="750"/>
      <c r="AE33" s="394"/>
      <c r="AF33" s="371"/>
      <c r="AG33" s="371"/>
      <c r="AH33" s="371"/>
      <c r="AI33" s="394"/>
      <c r="AJ33" s="371"/>
      <c r="AK33" s="371"/>
      <c r="AL33" s="371"/>
      <c r="AM33" s="394"/>
      <c r="AN33" s="371"/>
      <c r="AO33" s="371"/>
      <c r="AP33" s="371"/>
      <c r="AQ33" s="368"/>
      <c r="AR33" s="369"/>
      <c r="AS33" s="369"/>
      <c r="AT33" s="370"/>
      <c r="AU33" s="371"/>
      <c r="AV33" s="371"/>
      <c r="AW33" s="371"/>
      <c r="AX33" s="372"/>
      <c r="AY33" s="31">
        <f t="shared" si="4"/>
        <v>0</v>
      </c>
    </row>
    <row r="34" spans="1:51" ht="22.5" customHeight="1" x14ac:dyDescent="0.15">
      <c r="A34" s="1577"/>
      <c r="B34" s="1578"/>
      <c r="C34" s="1578"/>
      <c r="D34" s="1578"/>
      <c r="E34" s="1578"/>
      <c r="F34" s="1579"/>
      <c r="G34" s="1585"/>
      <c r="H34" s="1586"/>
      <c r="I34" s="1586"/>
      <c r="J34" s="1586"/>
      <c r="K34" s="1586"/>
      <c r="L34" s="1586"/>
      <c r="M34" s="1586"/>
      <c r="N34" s="1586"/>
      <c r="O34" s="1587"/>
      <c r="P34" s="734"/>
      <c r="Q34" s="734"/>
      <c r="R34" s="734"/>
      <c r="S34" s="734"/>
      <c r="T34" s="734"/>
      <c r="U34" s="734"/>
      <c r="V34" s="734"/>
      <c r="W34" s="734"/>
      <c r="X34" s="735"/>
      <c r="Y34" s="1124" t="s">
        <v>89</v>
      </c>
      <c r="Z34" s="1125"/>
      <c r="AA34" s="1126"/>
      <c r="AB34" s="399" t="s">
        <v>90</v>
      </c>
      <c r="AC34" s="751"/>
      <c r="AD34" s="751"/>
      <c r="AE34" s="394"/>
      <c r="AF34" s="371"/>
      <c r="AG34" s="371"/>
      <c r="AH34" s="371"/>
      <c r="AI34" s="394"/>
      <c r="AJ34" s="371"/>
      <c r="AK34" s="371"/>
      <c r="AL34" s="371"/>
      <c r="AM34" s="394"/>
      <c r="AN34" s="371"/>
      <c r="AO34" s="371"/>
      <c r="AP34" s="371"/>
      <c r="AQ34" s="368"/>
      <c r="AR34" s="369"/>
      <c r="AS34" s="369"/>
      <c r="AT34" s="370"/>
      <c r="AU34" s="371"/>
      <c r="AV34" s="371"/>
      <c r="AW34" s="371"/>
      <c r="AX34" s="372"/>
      <c r="AY34" s="31">
        <f t="shared" si="4"/>
        <v>0</v>
      </c>
    </row>
    <row r="35" spans="1:51" customFormat="1" ht="23.25" customHeight="1" x14ac:dyDescent="0.15">
      <c r="A35" s="1555" t="s">
        <v>756</v>
      </c>
      <c r="B35" s="1556"/>
      <c r="C35" s="1556"/>
      <c r="D35" s="1556"/>
      <c r="E35" s="1556"/>
      <c r="F35" s="1557"/>
      <c r="G35" s="1561"/>
      <c r="H35" s="1562"/>
      <c r="I35" s="1562"/>
      <c r="J35" s="1562"/>
      <c r="K35" s="1562"/>
      <c r="L35" s="1562"/>
      <c r="M35" s="1562"/>
      <c r="N35" s="1562"/>
      <c r="O35" s="1562"/>
      <c r="P35" s="1562"/>
      <c r="Q35" s="1562"/>
      <c r="R35" s="1562"/>
      <c r="S35" s="1562"/>
      <c r="T35" s="1562"/>
      <c r="U35" s="1562"/>
      <c r="V35" s="1562"/>
      <c r="W35" s="1562"/>
      <c r="X35" s="1562"/>
      <c r="Y35" s="1562"/>
      <c r="Z35" s="1562"/>
      <c r="AA35" s="1562"/>
      <c r="AB35" s="1562"/>
      <c r="AC35" s="1562"/>
      <c r="AD35" s="1562"/>
      <c r="AE35" s="1562"/>
      <c r="AF35" s="1562"/>
      <c r="AG35" s="1562"/>
      <c r="AH35" s="1562"/>
      <c r="AI35" s="1562"/>
      <c r="AJ35" s="1562"/>
      <c r="AK35" s="1562"/>
      <c r="AL35" s="1562"/>
      <c r="AM35" s="1562"/>
      <c r="AN35" s="1562"/>
      <c r="AO35" s="1562"/>
      <c r="AP35" s="1562"/>
      <c r="AQ35" s="1562"/>
      <c r="AR35" s="1562"/>
      <c r="AS35" s="1562"/>
      <c r="AT35" s="1562"/>
      <c r="AU35" s="1562"/>
      <c r="AV35" s="1562"/>
      <c r="AW35" s="1562"/>
      <c r="AX35" s="1563"/>
      <c r="AY35" s="31">
        <f t="shared" si="4"/>
        <v>0</v>
      </c>
    </row>
    <row r="36" spans="1:51" customFormat="1" ht="23.25" customHeight="1" x14ac:dyDescent="0.15">
      <c r="A36" s="1558"/>
      <c r="B36" s="1559"/>
      <c r="C36" s="1559"/>
      <c r="D36" s="1559"/>
      <c r="E36" s="1559"/>
      <c r="F36" s="1560"/>
      <c r="G36" s="1567"/>
      <c r="H36" s="1568"/>
      <c r="I36" s="1568"/>
      <c r="J36" s="1568"/>
      <c r="K36" s="1568"/>
      <c r="L36" s="1568"/>
      <c r="M36" s="1568"/>
      <c r="N36" s="1568"/>
      <c r="O36" s="1568"/>
      <c r="P36" s="1568"/>
      <c r="Q36" s="1568"/>
      <c r="R36" s="1568"/>
      <c r="S36" s="1568"/>
      <c r="T36" s="1568"/>
      <c r="U36" s="1568"/>
      <c r="V36" s="1568"/>
      <c r="W36" s="1568"/>
      <c r="X36" s="1568"/>
      <c r="Y36" s="1568"/>
      <c r="Z36" s="1568"/>
      <c r="AA36" s="1568"/>
      <c r="AB36" s="1568"/>
      <c r="AC36" s="1568"/>
      <c r="AD36" s="1568"/>
      <c r="AE36" s="1568"/>
      <c r="AF36" s="1568"/>
      <c r="AG36" s="1568"/>
      <c r="AH36" s="1568"/>
      <c r="AI36" s="1568"/>
      <c r="AJ36" s="1568"/>
      <c r="AK36" s="1568"/>
      <c r="AL36" s="1568"/>
      <c r="AM36" s="1568"/>
      <c r="AN36" s="1568"/>
      <c r="AO36" s="1568"/>
      <c r="AP36" s="1568"/>
      <c r="AQ36" s="1568"/>
      <c r="AR36" s="1568"/>
      <c r="AS36" s="1568"/>
      <c r="AT36" s="1568"/>
      <c r="AU36" s="1568"/>
      <c r="AV36" s="1568"/>
      <c r="AW36" s="1568"/>
      <c r="AX36" s="1569"/>
      <c r="AY36" s="31">
        <f t="shared" si="4"/>
        <v>0</v>
      </c>
    </row>
    <row r="37" spans="1:51" ht="18.75" customHeight="1" x14ac:dyDescent="0.15">
      <c r="A37" s="1570" t="s">
        <v>752</v>
      </c>
      <c r="B37" s="1571"/>
      <c r="C37" s="1571"/>
      <c r="D37" s="1571"/>
      <c r="E37" s="1571"/>
      <c r="F37" s="1572"/>
      <c r="G37" s="667" t="s">
        <v>79</v>
      </c>
      <c r="H37" s="344"/>
      <c r="I37" s="344"/>
      <c r="J37" s="344"/>
      <c r="K37" s="344"/>
      <c r="L37" s="344"/>
      <c r="M37" s="344"/>
      <c r="N37" s="344"/>
      <c r="O37" s="345"/>
      <c r="P37" s="343" t="s">
        <v>80</v>
      </c>
      <c r="Q37" s="344"/>
      <c r="R37" s="344"/>
      <c r="S37" s="344"/>
      <c r="T37" s="344"/>
      <c r="U37" s="344"/>
      <c r="V37" s="344"/>
      <c r="W37" s="344"/>
      <c r="X37" s="345"/>
      <c r="Y37" s="1351"/>
      <c r="Z37" s="201"/>
      <c r="AA37" s="202"/>
      <c r="AB37" s="765" t="s">
        <v>59</v>
      </c>
      <c r="AC37" s="766"/>
      <c r="AD37" s="767"/>
      <c r="AE37" s="1589" t="s">
        <v>753</v>
      </c>
      <c r="AF37" s="1589"/>
      <c r="AG37" s="1589"/>
      <c r="AH37" s="672"/>
      <c r="AI37" s="1589" t="s">
        <v>749</v>
      </c>
      <c r="AJ37" s="1589"/>
      <c r="AK37" s="1589"/>
      <c r="AL37" s="672"/>
      <c r="AM37" s="1589" t="s">
        <v>60</v>
      </c>
      <c r="AN37" s="1589"/>
      <c r="AO37" s="1589"/>
      <c r="AP37" s="672"/>
      <c r="AQ37" s="335" t="s">
        <v>81</v>
      </c>
      <c r="AR37" s="331"/>
      <c r="AS37" s="331"/>
      <c r="AT37" s="332"/>
      <c r="AU37" s="678" t="s">
        <v>82</v>
      </c>
      <c r="AV37" s="678"/>
      <c r="AW37" s="678"/>
      <c r="AX37" s="679"/>
      <c r="AY37" s="31">
        <f>COUNTA($G$39)</f>
        <v>0</v>
      </c>
    </row>
    <row r="38" spans="1:51" ht="18.75" customHeight="1" x14ac:dyDescent="0.15">
      <c r="A38" s="1570"/>
      <c r="B38" s="1571"/>
      <c r="C38" s="1571"/>
      <c r="D38" s="1571"/>
      <c r="E38" s="1571"/>
      <c r="F38" s="1572"/>
      <c r="G38" s="668"/>
      <c r="H38" s="347"/>
      <c r="I38" s="347"/>
      <c r="J38" s="347"/>
      <c r="K38" s="347"/>
      <c r="L38" s="347"/>
      <c r="M38" s="347"/>
      <c r="N38" s="347"/>
      <c r="O38" s="348"/>
      <c r="P38" s="346"/>
      <c r="Q38" s="347"/>
      <c r="R38" s="347"/>
      <c r="S38" s="347"/>
      <c r="T38" s="347"/>
      <c r="U38" s="347"/>
      <c r="V38" s="347"/>
      <c r="W38" s="347"/>
      <c r="X38" s="348"/>
      <c r="Y38" s="817"/>
      <c r="Z38" s="818"/>
      <c r="AA38" s="819"/>
      <c r="AB38" s="768"/>
      <c r="AC38" s="769"/>
      <c r="AD38" s="770"/>
      <c r="AE38" s="825"/>
      <c r="AF38" s="825"/>
      <c r="AG38" s="825"/>
      <c r="AH38" s="675"/>
      <c r="AI38" s="825"/>
      <c r="AJ38" s="825"/>
      <c r="AK38" s="825"/>
      <c r="AL38" s="675"/>
      <c r="AM38" s="825"/>
      <c r="AN38" s="825"/>
      <c r="AO38" s="825"/>
      <c r="AP38" s="675"/>
      <c r="AQ38" s="680"/>
      <c r="AR38" s="437"/>
      <c r="AS38" s="333" t="s">
        <v>83</v>
      </c>
      <c r="AT38" s="334"/>
      <c r="AU38" s="437"/>
      <c r="AV38" s="437"/>
      <c r="AW38" s="347" t="s">
        <v>84</v>
      </c>
      <c r="AX38" s="681"/>
      <c r="AY38" s="31">
        <f t="shared" ref="AY38:AY43" si="5">$AY$37</f>
        <v>0</v>
      </c>
    </row>
    <row r="39" spans="1:51" ht="22.5" customHeight="1" x14ac:dyDescent="0.15">
      <c r="A39" s="1573"/>
      <c r="B39" s="1571"/>
      <c r="C39" s="1571"/>
      <c r="D39" s="1571"/>
      <c r="E39" s="1571"/>
      <c r="F39" s="1572"/>
      <c r="G39" s="1561"/>
      <c r="H39" s="1580"/>
      <c r="I39" s="1580"/>
      <c r="J39" s="1580"/>
      <c r="K39" s="1580"/>
      <c r="L39" s="1580"/>
      <c r="M39" s="1580"/>
      <c r="N39" s="1580"/>
      <c r="O39" s="1581"/>
      <c r="P39" s="358"/>
      <c r="Q39" s="728"/>
      <c r="R39" s="728"/>
      <c r="S39" s="728"/>
      <c r="T39" s="728"/>
      <c r="U39" s="728"/>
      <c r="V39" s="728"/>
      <c r="W39" s="728"/>
      <c r="X39" s="729"/>
      <c r="Y39" s="1119" t="s">
        <v>85</v>
      </c>
      <c r="Z39" s="1120"/>
      <c r="AA39" s="1121"/>
      <c r="AB39" s="696"/>
      <c r="AC39" s="745"/>
      <c r="AD39" s="745"/>
      <c r="AE39" s="394"/>
      <c r="AF39" s="371"/>
      <c r="AG39" s="371"/>
      <c r="AH39" s="371"/>
      <c r="AI39" s="394"/>
      <c r="AJ39" s="371"/>
      <c r="AK39" s="371"/>
      <c r="AL39" s="371"/>
      <c r="AM39" s="394"/>
      <c r="AN39" s="371"/>
      <c r="AO39" s="371"/>
      <c r="AP39" s="371"/>
      <c r="AQ39" s="368"/>
      <c r="AR39" s="369"/>
      <c r="AS39" s="369"/>
      <c r="AT39" s="370"/>
      <c r="AU39" s="371"/>
      <c r="AV39" s="371"/>
      <c r="AW39" s="371"/>
      <c r="AX39" s="372"/>
      <c r="AY39" s="31">
        <f t="shared" si="5"/>
        <v>0</v>
      </c>
    </row>
    <row r="40" spans="1:51" ht="22.5" customHeight="1" x14ac:dyDescent="0.15">
      <c r="A40" s="1574"/>
      <c r="B40" s="1575"/>
      <c r="C40" s="1575"/>
      <c r="D40" s="1575"/>
      <c r="E40" s="1575"/>
      <c r="F40" s="1576"/>
      <c r="G40" s="1582"/>
      <c r="H40" s="1583"/>
      <c r="I40" s="1583"/>
      <c r="J40" s="1583"/>
      <c r="K40" s="1583"/>
      <c r="L40" s="1583"/>
      <c r="M40" s="1583"/>
      <c r="N40" s="1583"/>
      <c r="O40" s="1584"/>
      <c r="P40" s="731"/>
      <c r="Q40" s="731"/>
      <c r="R40" s="731"/>
      <c r="S40" s="731"/>
      <c r="T40" s="731"/>
      <c r="U40" s="731"/>
      <c r="V40" s="731"/>
      <c r="W40" s="731"/>
      <c r="X40" s="732"/>
      <c r="Y40" s="833" t="s">
        <v>88</v>
      </c>
      <c r="Z40" s="1125"/>
      <c r="AA40" s="1126"/>
      <c r="AB40" s="698"/>
      <c r="AC40" s="750"/>
      <c r="AD40" s="750"/>
      <c r="AE40" s="394"/>
      <c r="AF40" s="371"/>
      <c r="AG40" s="371"/>
      <c r="AH40" s="371"/>
      <c r="AI40" s="394"/>
      <c r="AJ40" s="371"/>
      <c r="AK40" s="371"/>
      <c r="AL40" s="371"/>
      <c r="AM40" s="394"/>
      <c r="AN40" s="371"/>
      <c r="AO40" s="371"/>
      <c r="AP40" s="371"/>
      <c r="AQ40" s="368"/>
      <c r="AR40" s="369"/>
      <c r="AS40" s="369"/>
      <c r="AT40" s="370"/>
      <c r="AU40" s="371"/>
      <c r="AV40" s="371"/>
      <c r="AW40" s="371"/>
      <c r="AX40" s="372"/>
      <c r="AY40" s="31">
        <f t="shared" si="5"/>
        <v>0</v>
      </c>
    </row>
    <row r="41" spans="1:51" ht="22.5" customHeight="1" x14ac:dyDescent="0.15">
      <c r="A41" s="1577"/>
      <c r="B41" s="1578"/>
      <c r="C41" s="1578"/>
      <c r="D41" s="1578"/>
      <c r="E41" s="1578"/>
      <c r="F41" s="1579"/>
      <c r="G41" s="1585"/>
      <c r="H41" s="1586"/>
      <c r="I41" s="1586"/>
      <c r="J41" s="1586"/>
      <c r="K41" s="1586"/>
      <c r="L41" s="1586"/>
      <c r="M41" s="1586"/>
      <c r="N41" s="1586"/>
      <c r="O41" s="1587"/>
      <c r="P41" s="734"/>
      <c r="Q41" s="734"/>
      <c r="R41" s="734"/>
      <c r="S41" s="734"/>
      <c r="T41" s="734"/>
      <c r="U41" s="734"/>
      <c r="V41" s="734"/>
      <c r="W41" s="734"/>
      <c r="X41" s="735"/>
      <c r="Y41" s="1124" t="s">
        <v>89</v>
      </c>
      <c r="Z41" s="1125"/>
      <c r="AA41" s="1126"/>
      <c r="AB41" s="399" t="s">
        <v>90</v>
      </c>
      <c r="AC41" s="751"/>
      <c r="AD41" s="751"/>
      <c r="AE41" s="394"/>
      <c r="AF41" s="371"/>
      <c r="AG41" s="371"/>
      <c r="AH41" s="371"/>
      <c r="AI41" s="394"/>
      <c r="AJ41" s="371"/>
      <c r="AK41" s="371"/>
      <c r="AL41" s="371"/>
      <c r="AM41" s="394"/>
      <c r="AN41" s="371"/>
      <c r="AO41" s="371"/>
      <c r="AP41" s="371"/>
      <c r="AQ41" s="368"/>
      <c r="AR41" s="369"/>
      <c r="AS41" s="369"/>
      <c r="AT41" s="370"/>
      <c r="AU41" s="371"/>
      <c r="AV41" s="371"/>
      <c r="AW41" s="371"/>
      <c r="AX41" s="372"/>
      <c r="AY41" s="31">
        <f t="shared" si="5"/>
        <v>0</v>
      </c>
    </row>
    <row r="42" spans="1:51" customFormat="1" ht="23.25" customHeight="1" x14ac:dyDescent="0.15">
      <c r="A42" s="1555" t="s">
        <v>756</v>
      </c>
      <c r="B42" s="1556"/>
      <c r="C42" s="1556"/>
      <c r="D42" s="1556"/>
      <c r="E42" s="1556"/>
      <c r="F42" s="1557"/>
      <c r="G42" s="1561"/>
      <c r="H42" s="1562"/>
      <c r="I42" s="1562"/>
      <c r="J42" s="1562"/>
      <c r="K42" s="1562"/>
      <c r="L42" s="1562"/>
      <c r="M42" s="1562"/>
      <c r="N42" s="1562"/>
      <c r="O42" s="1562"/>
      <c r="P42" s="1562"/>
      <c r="Q42" s="1562"/>
      <c r="R42" s="1562"/>
      <c r="S42" s="1562"/>
      <c r="T42" s="1562"/>
      <c r="U42" s="1562"/>
      <c r="V42" s="1562"/>
      <c r="W42" s="1562"/>
      <c r="X42" s="1562"/>
      <c r="Y42" s="1562"/>
      <c r="Z42" s="1562"/>
      <c r="AA42" s="1562"/>
      <c r="AB42" s="1562"/>
      <c r="AC42" s="1562"/>
      <c r="AD42" s="1562"/>
      <c r="AE42" s="1562"/>
      <c r="AF42" s="1562"/>
      <c r="AG42" s="1562"/>
      <c r="AH42" s="1562"/>
      <c r="AI42" s="1562"/>
      <c r="AJ42" s="1562"/>
      <c r="AK42" s="1562"/>
      <c r="AL42" s="1562"/>
      <c r="AM42" s="1562"/>
      <c r="AN42" s="1562"/>
      <c r="AO42" s="1562"/>
      <c r="AP42" s="1562"/>
      <c r="AQ42" s="1562"/>
      <c r="AR42" s="1562"/>
      <c r="AS42" s="1562"/>
      <c r="AT42" s="1562"/>
      <c r="AU42" s="1562"/>
      <c r="AV42" s="1562"/>
      <c r="AW42" s="1562"/>
      <c r="AX42" s="1563"/>
      <c r="AY42" s="31">
        <f t="shared" si="5"/>
        <v>0</v>
      </c>
    </row>
    <row r="43" spans="1:51" customFormat="1" ht="23.25" customHeight="1" x14ac:dyDescent="0.15">
      <c r="A43" s="1558"/>
      <c r="B43" s="1559"/>
      <c r="C43" s="1559"/>
      <c r="D43" s="1559"/>
      <c r="E43" s="1559"/>
      <c r="F43" s="1560"/>
      <c r="G43" s="1567"/>
      <c r="H43" s="1568"/>
      <c r="I43" s="1568"/>
      <c r="J43" s="1568"/>
      <c r="K43" s="1568"/>
      <c r="L43" s="1568"/>
      <c r="M43" s="1568"/>
      <c r="N43" s="1568"/>
      <c r="O43" s="1568"/>
      <c r="P43" s="1568"/>
      <c r="Q43" s="1568"/>
      <c r="R43" s="1568"/>
      <c r="S43" s="1568"/>
      <c r="T43" s="1568"/>
      <c r="U43" s="1568"/>
      <c r="V43" s="1568"/>
      <c r="W43" s="1568"/>
      <c r="X43" s="1568"/>
      <c r="Y43" s="1568"/>
      <c r="Z43" s="1568"/>
      <c r="AA43" s="1568"/>
      <c r="AB43" s="1568"/>
      <c r="AC43" s="1568"/>
      <c r="AD43" s="1568"/>
      <c r="AE43" s="1568"/>
      <c r="AF43" s="1568"/>
      <c r="AG43" s="1568"/>
      <c r="AH43" s="1568"/>
      <c r="AI43" s="1568"/>
      <c r="AJ43" s="1568"/>
      <c r="AK43" s="1568"/>
      <c r="AL43" s="1568"/>
      <c r="AM43" s="1568"/>
      <c r="AN43" s="1568"/>
      <c r="AO43" s="1568"/>
      <c r="AP43" s="1568"/>
      <c r="AQ43" s="1568"/>
      <c r="AR43" s="1568"/>
      <c r="AS43" s="1568"/>
      <c r="AT43" s="1568"/>
      <c r="AU43" s="1568"/>
      <c r="AV43" s="1568"/>
      <c r="AW43" s="1568"/>
      <c r="AX43" s="1569"/>
      <c r="AY43" s="31">
        <f t="shared" si="5"/>
        <v>0</v>
      </c>
    </row>
    <row r="44" spans="1:51" ht="18.75" customHeight="1" x14ac:dyDescent="0.15">
      <c r="A44" s="1570" t="s">
        <v>752</v>
      </c>
      <c r="B44" s="1571"/>
      <c r="C44" s="1571"/>
      <c r="D44" s="1571"/>
      <c r="E44" s="1571"/>
      <c r="F44" s="1572"/>
      <c r="G44" s="667" t="s">
        <v>79</v>
      </c>
      <c r="H44" s="344"/>
      <c r="I44" s="344"/>
      <c r="J44" s="344"/>
      <c r="K44" s="344"/>
      <c r="L44" s="344"/>
      <c r="M44" s="344"/>
      <c r="N44" s="344"/>
      <c r="O44" s="345"/>
      <c r="P44" s="343" t="s">
        <v>80</v>
      </c>
      <c r="Q44" s="344"/>
      <c r="R44" s="344"/>
      <c r="S44" s="344"/>
      <c r="T44" s="344"/>
      <c r="U44" s="344"/>
      <c r="V44" s="344"/>
      <c r="W44" s="344"/>
      <c r="X44" s="345"/>
      <c r="Y44" s="1351"/>
      <c r="Z44" s="201"/>
      <c r="AA44" s="202"/>
      <c r="AB44" s="765" t="s">
        <v>59</v>
      </c>
      <c r="AC44" s="766"/>
      <c r="AD44" s="767"/>
      <c r="AE44" s="1589" t="s">
        <v>753</v>
      </c>
      <c r="AF44" s="1589"/>
      <c r="AG44" s="1589"/>
      <c r="AH44" s="672"/>
      <c r="AI44" s="1589" t="s">
        <v>749</v>
      </c>
      <c r="AJ44" s="1589"/>
      <c r="AK44" s="1589"/>
      <c r="AL44" s="672"/>
      <c r="AM44" s="1589" t="s">
        <v>60</v>
      </c>
      <c r="AN44" s="1589"/>
      <c r="AO44" s="1589"/>
      <c r="AP44" s="672"/>
      <c r="AQ44" s="335" t="s">
        <v>81</v>
      </c>
      <c r="AR44" s="331"/>
      <c r="AS44" s="331"/>
      <c r="AT44" s="332"/>
      <c r="AU44" s="678" t="s">
        <v>82</v>
      </c>
      <c r="AV44" s="678"/>
      <c r="AW44" s="678"/>
      <c r="AX44" s="679"/>
      <c r="AY44" s="31">
        <f>COUNTA($G$46)</f>
        <v>0</v>
      </c>
    </row>
    <row r="45" spans="1:51" ht="18.75" customHeight="1" x14ac:dyDescent="0.15">
      <c r="A45" s="1570"/>
      <c r="B45" s="1571"/>
      <c r="C45" s="1571"/>
      <c r="D45" s="1571"/>
      <c r="E45" s="1571"/>
      <c r="F45" s="1572"/>
      <c r="G45" s="668"/>
      <c r="H45" s="347"/>
      <c r="I45" s="347"/>
      <c r="J45" s="347"/>
      <c r="K45" s="347"/>
      <c r="L45" s="347"/>
      <c r="M45" s="347"/>
      <c r="N45" s="347"/>
      <c r="O45" s="348"/>
      <c r="P45" s="346"/>
      <c r="Q45" s="347"/>
      <c r="R45" s="347"/>
      <c r="S45" s="347"/>
      <c r="T45" s="347"/>
      <c r="U45" s="347"/>
      <c r="V45" s="347"/>
      <c r="W45" s="347"/>
      <c r="X45" s="348"/>
      <c r="Y45" s="817"/>
      <c r="Z45" s="818"/>
      <c r="AA45" s="819"/>
      <c r="AB45" s="768"/>
      <c r="AC45" s="769"/>
      <c r="AD45" s="770"/>
      <c r="AE45" s="825"/>
      <c r="AF45" s="825"/>
      <c r="AG45" s="825"/>
      <c r="AH45" s="675"/>
      <c r="AI45" s="825"/>
      <c r="AJ45" s="825"/>
      <c r="AK45" s="825"/>
      <c r="AL45" s="675"/>
      <c r="AM45" s="825"/>
      <c r="AN45" s="825"/>
      <c r="AO45" s="825"/>
      <c r="AP45" s="675"/>
      <c r="AQ45" s="680"/>
      <c r="AR45" s="437"/>
      <c r="AS45" s="333" t="s">
        <v>83</v>
      </c>
      <c r="AT45" s="334"/>
      <c r="AU45" s="437"/>
      <c r="AV45" s="437"/>
      <c r="AW45" s="347" t="s">
        <v>84</v>
      </c>
      <c r="AX45" s="681"/>
      <c r="AY45" s="31">
        <f t="shared" ref="AY45:AY50" si="6">$AY$44</f>
        <v>0</v>
      </c>
    </row>
    <row r="46" spans="1:51" ht="22.5" customHeight="1" x14ac:dyDescent="0.15">
      <c r="A46" s="1573"/>
      <c r="B46" s="1571"/>
      <c r="C46" s="1571"/>
      <c r="D46" s="1571"/>
      <c r="E46" s="1571"/>
      <c r="F46" s="1572"/>
      <c r="G46" s="1561"/>
      <c r="H46" s="1580"/>
      <c r="I46" s="1580"/>
      <c r="J46" s="1580"/>
      <c r="K46" s="1580"/>
      <c r="L46" s="1580"/>
      <c r="M46" s="1580"/>
      <c r="N46" s="1580"/>
      <c r="O46" s="1581"/>
      <c r="P46" s="358"/>
      <c r="Q46" s="728"/>
      <c r="R46" s="728"/>
      <c r="S46" s="728"/>
      <c r="T46" s="728"/>
      <c r="U46" s="728"/>
      <c r="V46" s="728"/>
      <c r="W46" s="728"/>
      <c r="X46" s="729"/>
      <c r="Y46" s="1119" t="s">
        <v>85</v>
      </c>
      <c r="Z46" s="1120"/>
      <c r="AA46" s="1121"/>
      <c r="AB46" s="696"/>
      <c r="AC46" s="745"/>
      <c r="AD46" s="745"/>
      <c r="AE46" s="394"/>
      <c r="AF46" s="371"/>
      <c r="AG46" s="371"/>
      <c r="AH46" s="371"/>
      <c r="AI46" s="394"/>
      <c r="AJ46" s="371"/>
      <c r="AK46" s="371"/>
      <c r="AL46" s="371"/>
      <c r="AM46" s="394"/>
      <c r="AN46" s="371"/>
      <c r="AO46" s="371"/>
      <c r="AP46" s="371"/>
      <c r="AQ46" s="368"/>
      <c r="AR46" s="369"/>
      <c r="AS46" s="369"/>
      <c r="AT46" s="370"/>
      <c r="AU46" s="371"/>
      <c r="AV46" s="371"/>
      <c r="AW46" s="371"/>
      <c r="AX46" s="372"/>
      <c r="AY46" s="31">
        <f t="shared" si="6"/>
        <v>0</v>
      </c>
    </row>
    <row r="47" spans="1:51" ht="22.5" customHeight="1" x14ac:dyDescent="0.15">
      <c r="A47" s="1574"/>
      <c r="B47" s="1575"/>
      <c r="C47" s="1575"/>
      <c r="D47" s="1575"/>
      <c r="E47" s="1575"/>
      <c r="F47" s="1576"/>
      <c r="G47" s="1582"/>
      <c r="H47" s="1583"/>
      <c r="I47" s="1583"/>
      <c r="J47" s="1583"/>
      <c r="K47" s="1583"/>
      <c r="L47" s="1583"/>
      <c r="M47" s="1583"/>
      <c r="N47" s="1583"/>
      <c r="O47" s="1584"/>
      <c r="P47" s="731"/>
      <c r="Q47" s="731"/>
      <c r="R47" s="731"/>
      <c r="S47" s="731"/>
      <c r="T47" s="731"/>
      <c r="U47" s="731"/>
      <c r="V47" s="731"/>
      <c r="W47" s="731"/>
      <c r="X47" s="732"/>
      <c r="Y47" s="833" t="s">
        <v>88</v>
      </c>
      <c r="Z47" s="1125"/>
      <c r="AA47" s="1126"/>
      <c r="AB47" s="698"/>
      <c r="AC47" s="750"/>
      <c r="AD47" s="750"/>
      <c r="AE47" s="394"/>
      <c r="AF47" s="371"/>
      <c r="AG47" s="371"/>
      <c r="AH47" s="371"/>
      <c r="AI47" s="394"/>
      <c r="AJ47" s="371"/>
      <c r="AK47" s="371"/>
      <c r="AL47" s="371"/>
      <c r="AM47" s="394"/>
      <c r="AN47" s="371"/>
      <c r="AO47" s="371"/>
      <c r="AP47" s="371"/>
      <c r="AQ47" s="368"/>
      <c r="AR47" s="369"/>
      <c r="AS47" s="369"/>
      <c r="AT47" s="370"/>
      <c r="AU47" s="371"/>
      <c r="AV47" s="371"/>
      <c r="AW47" s="371"/>
      <c r="AX47" s="372"/>
      <c r="AY47" s="31">
        <f t="shared" si="6"/>
        <v>0</v>
      </c>
    </row>
    <row r="48" spans="1:51" ht="22.5" customHeight="1" x14ac:dyDescent="0.15">
      <c r="A48" s="1577"/>
      <c r="B48" s="1578"/>
      <c r="C48" s="1578"/>
      <c r="D48" s="1578"/>
      <c r="E48" s="1578"/>
      <c r="F48" s="1579"/>
      <c r="G48" s="1585"/>
      <c r="H48" s="1586"/>
      <c r="I48" s="1586"/>
      <c r="J48" s="1586"/>
      <c r="K48" s="1586"/>
      <c r="L48" s="1586"/>
      <c r="M48" s="1586"/>
      <c r="N48" s="1586"/>
      <c r="O48" s="1587"/>
      <c r="P48" s="734"/>
      <c r="Q48" s="734"/>
      <c r="R48" s="734"/>
      <c r="S48" s="734"/>
      <c r="T48" s="734"/>
      <c r="U48" s="734"/>
      <c r="V48" s="734"/>
      <c r="W48" s="734"/>
      <c r="X48" s="735"/>
      <c r="Y48" s="1124" t="s">
        <v>89</v>
      </c>
      <c r="Z48" s="1125"/>
      <c r="AA48" s="1126"/>
      <c r="AB48" s="399" t="s">
        <v>90</v>
      </c>
      <c r="AC48" s="751"/>
      <c r="AD48" s="751"/>
      <c r="AE48" s="394"/>
      <c r="AF48" s="371"/>
      <c r="AG48" s="371"/>
      <c r="AH48" s="371"/>
      <c r="AI48" s="394"/>
      <c r="AJ48" s="371"/>
      <c r="AK48" s="371"/>
      <c r="AL48" s="371"/>
      <c r="AM48" s="394"/>
      <c r="AN48" s="371"/>
      <c r="AO48" s="371"/>
      <c r="AP48" s="371"/>
      <c r="AQ48" s="368"/>
      <c r="AR48" s="369"/>
      <c r="AS48" s="369"/>
      <c r="AT48" s="370"/>
      <c r="AU48" s="371"/>
      <c r="AV48" s="371"/>
      <c r="AW48" s="371"/>
      <c r="AX48" s="372"/>
      <c r="AY48" s="31">
        <f t="shared" si="6"/>
        <v>0</v>
      </c>
    </row>
    <row r="49" spans="1:51" customFormat="1" ht="23.25" customHeight="1" x14ac:dyDescent="0.15">
      <c r="A49" s="1555" t="s">
        <v>756</v>
      </c>
      <c r="B49" s="1556"/>
      <c r="C49" s="1556"/>
      <c r="D49" s="1556"/>
      <c r="E49" s="1556"/>
      <c r="F49" s="1557"/>
      <c r="G49" s="1561"/>
      <c r="H49" s="1562"/>
      <c r="I49" s="1562"/>
      <c r="J49" s="1562"/>
      <c r="K49" s="1562"/>
      <c r="L49" s="1562"/>
      <c r="M49" s="1562"/>
      <c r="N49" s="1562"/>
      <c r="O49" s="1562"/>
      <c r="P49" s="1562"/>
      <c r="Q49" s="1562"/>
      <c r="R49" s="1562"/>
      <c r="S49" s="1562"/>
      <c r="T49" s="1562"/>
      <c r="U49" s="1562"/>
      <c r="V49" s="1562"/>
      <c r="W49" s="1562"/>
      <c r="X49" s="1562"/>
      <c r="Y49" s="1562"/>
      <c r="Z49" s="1562"/>
      <c r="AA49" s="1562"/>
      <c r="AB49" s="1562"/>
      <c r="AC49" s="1562"/>
      <c r="AD49" s="1562"/>
      <c r="AE49" s="1562"/>
      <c r="AF49" s="1562"/>
      <c r="AG49" s="1562"/>
      <c r="AH49" s="1562"/>
      <c r="AI49" s="1562"/>
      <c r="AJ49" s="1562"/>
      <c r="AK49" s="1562"/>
      <c r="AL49" s="1562"/>
      <c r="AM49" s="1562"/>
      <c r="AN49" s="1562"/>
      <c r="AO49" s="1562"/>
      <c r="AP49" s="1562"/>
      <c r="AQ49" s="1562"/>
      <c r="AR49" s="1562"/>
      <c r="AS49" s="1562"/>
      <c r="AT49" s="1562"/>
      <c r="AU49" s="1562"/>
      <c r="AV49" s="1562"/>
      <c r="AW49" s="1562"/>
      <c r="AX49" s="1563"/>
      <c r="AY49" s="31">
        <f t="shared" si="6"/>
        <v>0</v>
      </c>
    </row>
    <row r="50" spans="1:51" customFormat="1" ht="23.25" customHeight="1" x14ac:dyDescent="0.15">
      <c r="A50" s="1558"/>
      <c r="B50" s="1559"/>
      <c r="C50" s="1559"/>
      <c r="D50" s="1559"/>
      <c r="E50" s="1559"/>
      <c r="F50" s="1560"/>
      <c r="G50" s="1567"/>
      <c r="H50" s="1568"/>
      <c r="I50" s="1568"/>
      <c r="J50" s="1568"/>
      <c r="K50" s="1568"/>
      <c r="L50" s="1568"/>
      <c r="M50" s="1568"/>
      <c r="N50" s="1568"/>
      <c r="O50" s="1568"/>
      <c r="P50" s="1568"/>
      <c r="Q50" s="1568"/>
      <c r="R50" s="1568"/>
      <c r="S50" s="1568"/>
      <c r="T50" s="1568"/>
      <c r="U50" s="1568"/>
      <c r="V50" s="1568"/>
      <c r="W50" s="1568"/>
      <c r="X50" s="1568"/>
      <c r="Y50" s="1568"/>
      <c r="Z50" s="1568"/>
      <c r="AA50" s="1568"/>
      <c r="AB50" s="1568"/>
      <c r="AC50" s="1568"/>
      <c r="AD50" s="1568"/>
      <c r="AE50" s="1568"/>
      <c r="AF50" s="1568"/>
      <c r="AG50" s="1568"/>
      <c r="AH50" s="1568"/>
      <c r="AI50" s="1568"/>
      <c r="AJ50" s="1568"/>
      <c r="AK50" s="1568"/>
      <c r="AL50" s="1568"/>
      <c r="AM50" s="1568"/>
      <c r="AN50" s="1568"/>
      <c r="AO50" s="1568"/>
      <c r="AP50" s="1568"/>
      <c r="AQ50" s="1568"/>
      <c r="AR50" s="1568"/>
      <c r="AS50" s="1568"/>
      <c r="AT50" s="1568"/>
      <c r="AU50" s="1568"/>
      <c r="AV50" s="1568"/>
      <c r="AW50" s="1568"/>
      <c r="AX50" s="1569"/>
      <c r="AY50" s="31">
        <f t="shared" si="6"/>
        <v>0</v>
      </c>
    </row>
    <row r="51" spans="1:51" ht="18.75" customHeight="1" x14ac:dyDescent="0.15">
      <c r="A51" s="1570" t="s">
        <v>752</v>
      </c>
      <c r="B51" s="1571"/>
      <c r="C51" s="1571"/>
      <c r="D51" s="1571"/>
      <c r="E51" s="1571"/>
      <c r="F51" s="1572"/>
      <c r="G51" s="667" t="s">
        <v>79</v>
      </c>
      <c r="H51" s="344"/>
      <c r="I51" s="344"/>
      <c r="J51" s="344"/>
      <c r="K51" s="344"/>
      <c r="L51" s="344"/>
      <c r="M51" s="344"/>
      <c r="N51" s="344"/>
      <c r="O51" s="345"/>
      <c r="P51" s="343" t="s">
        <v>80</v>
      </c>
      <c r="Q51" s="344"/>
      <c r="R51" s="344"/>
      <c r="S51" s="344"/>
      <c r="T51" s="344"/>
      <c r="U51" s="344"/>
      <c r="V51" s="344"/>
      <c r="W51" s="344"/>
      <c r="X51" s="345"/>
      <c r="Y51" s="1351"/>
      <c r="Z51" s="201"/>
      <c r="AA51" s="202"/>
      <c r="AB51" s="672" t="s">
        <v>59</v>
      </c>
      <c r="AC51" s="766"/>
      <c r="AD51" s="767"/>
      <c r="AE51" s="1589" t="s">
        <v>753</v>
      </c>
      <c r="AF51" s="1589"/>
      <c r="AG51" s="1589"/>
      <c r="AH51" s="672"/>
      <c r="AI51" s="1589" t="s">
        <v>749</v>
      </c>
      <c r="AJ51" s="1589"/>
      <c r="AK51" s="1589"/>
      <c r="AL51" s="672"/>
      <c r="AM51" s="1589" t="s">
        <v>60</v>
      </c>
      <c r="AN51" s="1589"/>
      <c r="AO51" s="1589"/>
      <c r="AP51" s="672"/>
      <c r="AQ51" s="335" t="s">
        <v>81</v>
      </c>
      <c r="AR51" s="331"/>
      <c r="AS51" s="331"/>
      <c r="AT51" s="332"/>
      <c r="AU51" s="678" t="s">
        <v>82</v>
      </c>
      <c r="AV51" s="678"/>
      <c r="AW51" s="678"/>
      <c r="AX51" s="679"/>
      <c r="AY51" s="31">
        <f>COUNTA($G$53)</f>
        <v>0</v>
      </c>
    </row>
    <row r="52" spans="1:51" ht="18.75" customHeight="1" x14ac:dyDescent="0.15">
      <c r="A52" s="1570"/>
      <c r="B52" s="1571"/>
      <c r="C52" s="1571"/>
      <c r="D52" s="1571"/>
      <c r="E52" s="1571"/>
      <c r="F52" s="1572"/>
      <c r="G52" s="668"/>
      <c r="H52" s="347"/>
      <c r="I52" s="347"/>
      <c r="J52" s="347"/>
      <c r="K52" s="347"/>
      <c r="L52" s="347"/>
      <c r="M52" s="347"/>
      <c r="N52" s="347"/>
      <c r="O52" s="348"/>
      <c r="P52" s="346"/>
      <c r="Q52" s="347"/>
      <c r="R52" s="347"/>
      <c r="S52" s="347"/>
      <c r="T52" s="347"/>
      <c r="U52" s="347"/>
      <c r="V52" s="347"/>
      <c r="W52" s="347"/>
      <c r="X52" s="348"/>
      <c r="Y52" s="817"/>
      <c r="Z52" s="818"/>
      <c r="AA52" s="819"/>
      <c r="AB52" s="768"/>
      <c r="AC52" s="769"/>
      <c r="AD52" s="770"/>
      <c r="AE52" s="825"/>
      <c r="AF52" s="825"/>
      <c r="AG52" s="825"/>
      <c r="AH52" s="675"/>
      <c r="AI52" s="825"/>
      <c r="AJ52" s="825"/>
      <c r="AK52" s="825"/>
      <c r="AL52" s="675"/>
      <c r="AM52" s="825"/>
      <c r="AN52" s="825"/>
      <c r="AO52" s="825"/>
      <c r="AP52" s="675"/>
      <c r="AQ52" s="680"/>
      <c r="AR52" s="437"/>
      <c r="AS52" s="333" t="s">
        <v>83</v>
      </c>
      <c r="AT52" s="334"/>
      <c r="AU52" s="437"/>
      <c r="AV52" s="437"/>
      <c r="AW52" s="347" t="s">
        <v>84</v>
      </c>
      <c r="AX52" s="681"/>
      <c r="AY52" s="31">
        <f t="shared" ref="AY52:AY57" si="7">$AY$51</f>
        <v>0</v>
      </c>
    </row>
    <row r="53" spans="1:51" ht="22.5" customHeight="1" x14ac:dyDescent="0.15">
      <c r="A53" s="1573"/>
      <c r="B53" s="1571"/>
      <c r="C53" s="1571"/>
      <c r="D53" s="1571"/>
      <c r="E53" s="1571"/>
      <c r="F53" s="1572"/>
      <c r="G53" s="1561"/>
      <c r="H53" s="1580"/>
      <c r="I53" s="1580"/>
      <c r="J53" s="1580"/>
      <c r="K53" s="1580"/>
      <c r="L53" s="1580"/>
      <c r="M53" s="1580"/>
      <c r="N53" s="1580"/>
      <c r="O53" s="1581"/>
      <c r="P53" s="358"/>
      <c r="Q53" s="728"/>
      <c r="R53" s="728"/>
      <c r="S53" s="728"/>
      <c r="T53" s="728"/>
      <c r="U53" s="728"/>
      <c r="V53" s="728"/>
      <c r="W53" s="728"/>
      <c r="X53" s="729"/>
      <c r="Y53" s="1119" t="s">
        <v>85</v>
      </c>
      <c r="Z53" s="1120"/>
      <c r="AA53" s="1121"/>
      <c r="AB53" s="696"/>
      <c r="AC53" s="745"/>
      <c r="AD53" s="745"/>
      <c r="AE53" s="394"/>
      <c r="AF53" s="371"/>
      <c r="AG53" s="371"/>
      <c r="AH53" s="371"/>
      <c r="AI53" s="394"/>
      <c r="AJ53" s="371"/>
      <c r="AK53" s="371"/>
      <c r="AL53" s="371"/>
      <c r="AM53" s="394"/>
      <c r="AN53" s="371"/>
      <c r="AO53" s="371"/>
      <c r="AP53" s="371"/>
      <c r="AQ53" s="368"/>
      <c r="AR53" s="369"/>
      <c r="AS53" s="369"/>
      <c r="AT53" s="370"/>
      <c r="AU53" s="371"/>
      <c r="AV53" s="371"/>
      <c r="AW53" s="371"/>
      <c r="AX53" s="372"/>
      <c r="AY53" s="31">
        <f t="shared" si="7"/>
        <v>0</v>
      </c>
    </row>
    <row r="54" spans="1:51" ht="22.5" customHeight="1" x14ac:dyDescent="0.15">
      <c r="A54" s="1574"/>
      <c r="B54" s="1575"/>
      <c r="C54" s="1575"/>
      <c r="D54" s="1575"/>
      <c r="E54" s="1575"/>
      <c r="F54" s="1576"/>
      <c r="G54" s="1582"/>
      <c r="H54" s="1583"/>
      <c r="I54" s="1583"/>
      <c r="J54" s="1583"/>
      <c r="K54" s="1583"/>
      <c r="L54" s="1583"/>
      <c r="M54" s="1583"/>
      <c r="N54" s="1583"/>
      <c r="O54" s="1584"/>
      <c r="P54" s="731"/>
      <c r="Q54" s="731"/>
      <c r="R54" s="731"/>
      <c r="S54" s="731"/>
      <c r="T54" s="731"/>
      <c r="U54" s="731"/>
      <c r="V54" s="731"/>
      <c r="W54" s="731"/>
      <c r="X54" s="732"/>
      <c r="Y54" s="833" t="s">
        <v>88</v>
      </c>
      <c r="Z54" s="1125"/>
      <c r="AA54" s="1126"/>
      <c r="AB54" s="698"/>
      <c r="AC54" s="750"/>
      <c r="AD54" s="750"/>
      <c r="AE54" s="394"/>
      <c r="AF54" s="371"/>
      <c r="AG54" s="371"/>
      <c r="AH54" s="371"/>
      <c r="AI54" s="394"/>
      <c r="AJ54" s="371"/>
      <c r="AK54" s="371"/>
      <c r="AL54" s="371"/>
      <c r="AM54" s="394"/>
      <c r="AN54" s="371"/>
      <c r="AO54" s="371"/>
      <c r="AP54" s="371"/>
      <c r="AQ54" s="368"/>
      <c r="AR54" s="369"/>
      <c r="AS54" s="369"/>
      <c r="AT54" s="370"/>
      <c r="AU54" s="371"/>
      <c r="AV54" s="371"/>
      <c r="AW54" s="371"/>
      <c r="AX54" s="372"/>
      <c r="AY54" s="31">
        <f t="shared" si="7"/>
        <v>0</v>
      </c>
    </row>
    <row r="55" spans="1:51" ht="22.5" customHeight="1" x14ac:dyDescent="0.15">
      <c r="A55" s="1577"/>
      <c r="B55" s="1578"/>
      <c r="C55" s="1578"/>
      <c r="D55" s="1578"/>
      <c r="E55" s="1578"/>
      <c r="F55" s="1579"/>
      <c r="G55" s="1585"/>
      <c r="H55" s="1586"/>
      <c r="I55" s="1586"/>
      <c r="J55" s="1586"/>
      <c r="K55" s="1586"/>
      <c r="L55" s="1586"/>
      <c r="M55" s="1586"/>
      <c r="N55" s="1586"/>
      <c r="O55" s="1587"/>
      <c r="P55" s="734"/>
      <c r="Q55" s="734"/>
      <c r="R55" s="734"/>
      <c r="S55" s="734"/>
      <c r="T55" s="734"/>
      <c r="U55" s="734"/>
      <c r="V55" s="734"/>
      <c r="W55" s="734"/>
      <c r="X55" s="735"/>
      <c r="Y55" s="1124" t="s">
        <v>89</v>
      </c>
      <c r="Z55" s="1125"/>
      <c r="AA55" s="1126"/>
      <c r="AB55" s="399" t="s">
        <v>90</v>
      </c>
      <c r="AC55" s="751"/>
      <c r="AD55" s="751"/>
      <c r="AE55" s="394"/>
      <c r="AF55" s="371"/>
      <c r="AG55" s="371"/>
      <c r="AH55" s="371"/>
      <c r="AI55" s="394"/>
      <c r="AJ55" s="371"/>
      <c r="AK55" s="371"/>
      <c r="AL55" s="371"/>
      <c r="AM55" s="394"/>
      <c r="AN55" s="371"/>
      <c r="AO55" s="371"/>
      <c r="AP55" s="371"/>
      <c r="AQ55" s="368"/>
      <c r="AR55" s="369"/>
      <c r="AS55" s="369"/>
      <c r="AT55" s="370"/>
      <c r="AU55" s="371"/>
      <c r="AV55" s="371"/>
      <c r="AW55" s="371"/>
      <c r="AX55" s="372"/>
      <c r="AY55" s="31">
        <f t="shared" si="7"/>
        <v>0</v>
      </c>
    </row>
    <row r="56" spans="1:51" customFormat="1" ht="23.25" customHeight="1" x14ac:dyDescent="0.15">
      <c r="A56" s="1555" t="s">
        <v>756</v>
      </c>
      <c r="B56" s="1556"/>
      <c r="C56" s="1556"/>
      <c r="D56" s="1556"/>
      <c r="E56" s="1556"/>
      <c r="F56" s="1557"/>
      <c r="G56" s="1561"/>
      <c r="H56" s="1562"/>
      <c r="I56" s="1562"/>
      <c r="J56" s="1562"/>
      <c r="K56" s="1562"/>
      <c r="L56" s="1562"/>
      <c r="M56" s="1562"/>
      <c r="N56" s="1562"/>
      <c r="O56" s="1562"/>
      <c r="P56" s="1562"/>
      <c r="Q56" s="1562"/>
      <c r="R56" s="1562"/>
      <c r="S56" s="1562"/>
      <c r="T56" s="1562"/>
      <c r="U56" s="1562"/>
      <c r="V56" s="1562"/>
      <c r="W56" s="1562"/>
      <c r="X56" s="1562"/>
      <c r="Y56" s="1562"/>
      <c r="Z56" s="1562"/>
      <c r="AA56" s="1562"/>
      <c r="AB56" s="1562"/>
      <c r="AC56" s="1562"/>
      <c r="AD56" s="1562"/>
      <c r="AE56" s="1562"/>
      <c r="AF56" s="1562"/>
      <c r="AG56" s="1562"/>
      <c r="AH56" s="1562"/>
      <c r="AI56" s="1562"/>
      <c r="AJ56" s="1562"/>
      <c r="AK56" s="1562"/>
      <c r="AL56" s="1562"/>
      <c r="AM56" s="1562"/>
      <c r="AN56" s="1562"/>
      <c r="AO56" s="1562"/>
      <c r="AP56" s="1562"/>
      <c r="AQ56" s="1562"/>
      <c r="AR56" s="1562"/>
      <c r="AS56" s="1562"/>
      <c r="AT56" s="1562"/>
      <c r="AU56" s="1562"/>
      <c r="AV56" s="1562"/>
      <c r="AW56" s="1562"/>
      <c r="AX56" s="1563"/>
      <c r="AY56" s="31">
        <f t="shared" si="7"/>
        <v>0</v>
      </c>
    </row>
    <row r="57" spans="1:51" customFormat="1" ht="23.25" customHeight="1" x14ac:dyDescent="0.15">
      <c r="A57" s="1558"/>
      <c r="B57" s="1559"/>
      <c r="C57" s="1559"/>
      <c r="D57" s="1559"/>
      <c r="E57" s="1559"/>
      <c r="F57" s="1560"/>
      <c r="G57" s="1567"/>
      <c r="H57" s="1568"/>
      <c r="I57" s="1568"/>
      <c r="J57" s="1568"/>
      <c r="K57" s="1568"/>
      <c r="L57" s="1568"/>
      <c r="M57" s="1568"/>
      <c r="N57" s="1568"/>
      <c r="O57" s="1568"/>
      <c r="P57" s="1568"/>
      <c r="Q57" s="1568"/>
      <c r="R57" s="1568"/>
      <c r="S57" s="1568"/>
      <c r="T57" s="1568"/>
      <c r="U57" s="1568"/>
      <c r="V57" s="1568"/>
      <c r="W57" s="1568"/>
      <c r="X57" s="1568"/>
      <c r="Y57" s="1568"/>
      <c r="Z57" s="1568"/>
      <c r="AA57" s="1568"/>
      <c r="AB57" s="1568"/>
      <c r="AC57" s="1568"/>
      <c r="AD57" s="1568"/>
      <c r="AE57" s="1568"/>
      <c r="AF57" s="1568"/>
      <c r="AG57" s="1568"/>
      <c r="AH57" s="1568"/>
      <c r="AI57" s="1568"/>
      <c r="AJ57" s="1568"/>
      <c r="AK57" s="1568"/>
      <c r="AL57" s="1568"/>
      <c r="AM57" s="1568"/>
      <c r="AN57" s="1568"/>
      <c r="AO57" s="1568"/>
      <c r="AP57" s="1568"/>
      <c r="AQ57" s="1568"/>
      <c r="AR57" s="1568"/>
      <c r="AS57" s="1568"/>
      <c r="AT57" s="1568"/>
      <c r="AU57" s="1568"/>
      <c r="AV57" s="1568"/>
      <c r="AW57" s="1568"/>
      <c r="AX57" s="1569"/>
      <c r="AY57" s="31">
        <f t="shared" si="7"/>
        <v>0</v>
      </c>
    </row>
    <row r="58" spans="1:51" ht="18.75" customHeight="1" x14ac:dyDescent="0.15">
      <c r="A58" s="1570" t="s">
        <v>752</v>
      </c>
      <c r="B58" s="1571"/>
      <c r="C58" s="1571"/>
      <c r="D58" s="1571"/>
      <c r="E58" s="1571"/>
      <c r="F58" s="1572"/>
      <c r="G58" s="667" t="s">
        <v>79</v>
      </c>
      <c r="H58" s="344"/>
      <c r="I58" s="344"/>
      <c r="J58" s="344"/>
      <c r="K58" s="344"/>
      <c r="L58" s="344"/>
      <c r="M58" s="344"/>
      <c r="N58" s="344"/>
      <c r="O58" s="345"/>
      <c r="P58" s="343" t="s">
        <v>80</v>
      </c>
      <c r="Q58" s="344"/>
      <c r="R58" s="344"/>
      <c r="S58" s="344"/>
      <c r="T58" s="344"/>
      <c r="U58" s="344"/>
      <c r="V58" s="344"/>
      <c r="W58" s="344"/>
      <c r="X58" s="345"/>
      <c r="Y58" s="1351"/>
      <c r="Z58" s="201"/>
      <c r="AA58" s="202"/>
      <c r="AB58" s="765" t="s">
        <v>59</v>
      </c>
      <c r="AC58" s="766"/>
      <c r="AD58" s="767"/>
      <c r="AE58" s="1589" t="s">
        <v>753</v>
      </c>
      <c r="AF58" s="1589"/>
      <c r="AG58" s="1589"/>
      <c r="AH58" s="672"/>
      <c r="AI58" s="1589" t="s">
        <v>749</v>
      </c>
      <c r="AJ58" s="1589"/>
      <c r="AK58" s="1589"/>
      <c r="AL58" s="672"/>
      <c r="AM58" s="1589" t="s">
        <v>60</v>
      </c>
      <c r="AN58" s="1589"/>
      <c r="AO58" s="1589"/>
      <c r="AP58" s="672"/>
      <c r="AQ58" s="335" t="s">
        <v>81</v>
      </c>
      <c r="AR58" s="331"/>
      <c r="AS58" s="331"/>
      <c r="AT58" s="332"/>
      <c r="AU58" s="678" t="s">
        <v>82</v>
      </c>
      <c r="AV58" s="678"/>
      <c r="AW58" s="678"/>
      <c r="AX58" s="679"/>
      <c r="AY58" s="31">
        <f>COUNTA($G$60)</f>
        <v>0</v>
      </c>
    </row>
    <row r="59" spans="1:51" ht="18.75" customHeight="1" x14ac:dyDescent="0.15">
      <c r="A59" s="1570"/>
      <c r="B59" s="1571"/>
      <c r="C59" s="1571"/>
      <c r="D59" s="1571"/>
      <c r="E59" s="1571"/>
      <c r="F59" s="1572"/>
      <c r="G59" s="668"/>
      <c r="H59" s="347"/>
      <c r="I59" s="347"/>
      <c r="J59" s="347"/>
      <c r="K59" s="347"/>
      <c r="L59" s="347"/>
      <c r="M59" s="347"/>
      <c r="N59" s="347"/>
      <c r="O59" s="348"/>
      <c r="P59" s="346"/>
      <c r="Q59" s="347"/>
      <c r="R59" s="347"/>
      <c r="S59" s="347"/>
      <c r="T59" s="347"/>
      <c r="U59" s="347"/>
      <c r="V59" s="347"/>
      <c r="W59" s="347"/>
      <c r="X59" s="348"/>
      <c r="Y59" s="817"/>
      <c r="Z59" s="818"/>
      <c r="AA59" s="819"/>
      <c r="AB59" s="768"/>
      <c r="AC59" s="769"/>
      <c r="AD59" s="770"/>
      <c r="AE59" s="825"/>
      <c r="AF59" s="825"/>
      <c r="AG59" s="825"/>
      <c r="AH59" s="675"/>
      <c r="AI59" s="825"/>
      <c r="AJ59" s="825"/>
      <c r="AK59" s="825"/>
      <c r="AL59" s="675"/>
      <c r="AM59" s="825"/>
      <c r="AN59" s="825"/>
      <c r="AO59" s="825"/>
      <c r="AP59" s="675"/>
      <c r="AQ59" s="680"/>
      <c r="AR59" s="437"/>
      <c r="AS59" s="333" t="s">
        <v>83</v>
      </c>
      <c r="AT59" s="334"/>
      <c r="AU59" s="437"/>
      <c r="AV59" s="437"/>
      <c r="AW59" s="347" t="s">
        <v>84</v>
      </c>
      <c r="AX59" s="681"/>
      <c r="AY59" s="31">
        <f t="shared" ref="AY59:AY64" si="8">$AY$58</f>
        <v>0</v>
      </c>
    </row>
    <row r="60" spans="1:51" ht="22.5" customHeight="1" x14ac:dyDescent="0.15">
      <c r="A60" s="1573"/>
      <c r="B60" s="1571"/>
      <c r="C60" s="1571"/>
      <c r="D60" s="1571"/>
      <c r="E60" s="1571"/>
      <c r="F60" s="1572"/>
      <c r="G60" s="1561"/>
      <c r="H60" s="1580"/>
      <c r="I60" s="1580"/>
      <c r="J60" s="1580"/>
      <c r="K60" s="1580"/>
      <c r="L60" s="1580"/>
      <c r="M60" s="1580"/>
      <c r="N60" s="1580"/>
      <c r="O60" s="1581"/>
      <c r="P60" s="358"/>
      <c r="Q60" s="728"/>
      <c r="R60" s="728"/>
      <c r="S60" s="728"/>
      <c r="T60" s="728"/>
      <c r="U60" s="728"/>
      <c r="V60" s="728"/>
      <c r="W60" s="728"/>
      <c r="X60" s="729"/>
      <c r="Y60" s="1119" t="s">
        <v>85</v>
      </c>
      <c r="Z60" s="1120"/>
      <c r="AA60" s="1121"/>
      <c r="AB60" s="696"/>
      <c r="AC60" s="745"/>
      <c r="AD60" s="745"/>
      <c r="AE60" s="394"/>
      <c r="AF60" s="371"/>
      <c r="AG60" s="371"/>
      <c r="AH60" s="371"/>
      <c r="AI60" s="394"/>
      <c r="AJ60" s="371"/>
      <c r="AK60" s="371"/>
      <c r="AL60" s="371"/>
      <c r="AM60" s="394"/>
      <c r="AN60" s="371"/>
      <c r="AO60" s="371"/>
      <c r="AP60" s="371"/>
      <c r="AQ60" s="368"/>
      <c r="AR60" s="369"/>
      <c r="AS60" s="369"/>
      <c r="AT60" s="370"/>
      <c r="AU60" s="371"/>
      <c r="AV60" s="371"/>
      <c r="AW60" s="371"/>
      <c r="AX60" s="372"/>
      <c r="AY60" s="31">
        <f t="shared" si="8"/>
        <v>0</v>
      </c>
    </row>
    <row r="61" spans="1:51" ht="22.5" customHeight="1" x14ac:dyDescent="0.15">
      <c r="A61" s="1574"/>
      <c r="B61" s="1575"/>
      <c r="C61" s="1575"/>
      <c r="D61" s="1575"/>
      <c r="E61" s="1575"/>
      <c r="F61" s="1576"/>
      <c r="G61" s="1582"/>
      <c r="H61" s="1583"/>
      <c r="I61" s="1583"/>
      <c r="J61" s="1583"/>
      <c r="K61" s="1583"/>
      <c r="L61" s="1583"/>
      <c r="M61" s="1583"/>
      <c r="N61" s="1583"/>
      <c r="O61" s="1584"/>
      <c r="P61" s="731"/>
      <c r="Q61" s="731"/>
      <c r="R61" s="731"/>
      <c r="S61" s="731"/>
      <c r="T61" s="731"/>
      <c r="U61" s="731"/>
      <c r="V61" s="731"/>
      <c r="W61" s="731"/>
      <c r="X61" s="732"/>
      <c r="Y61" s="833" t="s">
        <v>88</v>
      </c>
      <c r="Z61" s="1125"/>
      <c r="AA61" s="1126"/>
      <c r="AB61" s="698"/>
      <c r="AC61" s="750"/>
      <c r="AD61" s="750"/>
      <c r="AE61" s="394"/>
      <c r="AF61" s="371"/>
      <c r="AG61" s="371"/>
      <c r="AH61" s="371"/>
      <c r="AI61" s="394"/>
      <c r="AJ61" s="371"/>
      <c r="AK61" s="371"/>
      <c r="AL61" s="371"/>
      <c r="AM61" s="394"/>
      <c r="AN61" s="371"/>
      <c r="AO61" s="371"/>
      <c r="AP61" s="371"/>
      <c r="AQ61" s="368"/>
      <c r="AR61" s="369"/>
      <c r="AS61" s="369"/>
      <c r="AT61" s="370"/>
      <c r="AU61" s="371"/>
      <c r="AV61" s="371"/>
      <c r="AW61" s="371"/>
      <c r="AX61" s="372"/>
      <c r="AY61" s="31">
        <f t="shared" si="8"/>
        <v>0</v>
      </c>
    </row>
    <row r="62" spans="1:51" ht="22.5" customHeight="1" x14ac:dyDescent="0.15">
      <c r="A62" s="1577"/>
      <c r="B62" s="1578"/>
      <c r="C62" s="1578"/>
      <c r="D62" s="1578"/>
      <c r="E62" s="1578"/>
      <c r="F62" s="1579"/>
      <c r="G62" s="1585"/>
      <c r="H62" s="1586"/>
      <c r="I62" s="1586"/>
      <c r="J62" s="1586"/>
      <c r="K62" s="1586"/>
      <c r="L62" s="1586"/>
      <c r="M62" s="1586"/>
      <c r="N62" s="1586"/>
      <c r="O62" s="1587"/>
      <c r="P62" s="734"/>
      <c r="Q62" s="734"/>
      <c r="R62" s="734"/>
      <c r="S62" s="734"/>
      <c r="T62" s="734"/>
      <c r="U62" s="734"/>
      <c r="V62" s="734"/>
      <c r="W62" s="734"/>
      <c r="X62" s="735"/>
      <c r="Y62" s="1124" t="s">
        <v>89</v>
      </c>
      <c r="Z62" s="1125"/>
      <c r="AA62" s="1126"/>
      <c r="AB62" s="399" t="s">
        <v>90</v>
      </c>
      <c r="AC62" s="751"/>
      <c r="AD62" s="751"/>
      <c r="AE62" s="394"/>
      <c r="AF62" s="371"/>
      <c r="AG62" s="371"/>
      <c r="AH62" s="371"/>
      <c r="AI62" s="394"/>
      <c r="AJ62" s="371"/>
      <c r="AK62" s="371"/>
      <c r="AL62" s="371"/>
      <c r="AM62" s="394"/>
      <c r="AN62" s="371"/>
      <c r="AO62" s="371"/>
      <c r="AP62" s="371"/>
      <c r="AQ62" s="368"/>
      <c r="AR62" s="369"/>
      <c r="AS62" s="369"/>
      <c r="AT62" s="370"/>
      <c r="AU62" s="371"/>
      <c r="AV62" s="371"/>
      <c r="AW62" s="371"/>
      <c r="AX62" s="372"/>
      <c r="AY62" s="31">
        <f t="shared" si="8"/>
        <v>0</v>
      </c>
    </row>
    <row r="63" spans="1:51" customFormat="1" ht="23.25" customHeight="1" x14ac:dyDescent="0.15">
      <c r="A63" s="1555" t="s">
        <v>756</v>
      </c>
      <c r="B63" s="1556"/>
      <c r="C63" s="1556"/>
      <c r="D63" s="1556"/>
      <c r="E63" s="1556"/>
      <c r="F63" s="1557"/>
      <c r="G63" s="1561"/>
      <c r="H63" s="1562"/>
      <c r="I63" s="1562"/>
      <c r="J63" s="1562"/>
      <c r="K63" s="1562"/>
      <c r="L63" s="1562"/>
      <c r="M63" s="1562"/>
      <c r="N63" s="1562"/>
      <c r="O63" s="1562"/>
      <c r="P63" s="1562"/>
      <c r="Q63" s="1562"/>
      <c r="R63" s="1562"/>
      <c r="S63" s="1562"/>
      <c r="T63" s="1562"/>
      <c r="U63" s="1562"/>
      <c r="V63" s="1562"/>
      <c r="W63" s="1562"/>
      <c r="X63" s="1562"/>
      <c r="Y63" s="1562"/>
      <c r="Z63" s="1562"/>
      <c r="AA63" s="1562"/>
      <c r="AB63" s="1562"/>
      <c r="AC63" s="1562"/>
      <c r="AD63" s="1562"/>
      <c r="AE63" s="1562"/>
      <c r="AF63" s="1562"/>
      <c r="AG63" s="1562"/>
      <c r="AH63" s="1562"/>
      <c r="AI63" s="1562"/>
      <c r="AJ63" s="1562"/>
      <c r="AK63" s="1562"/>
      <c r="AL63" s="1562"/>
      <c r="AM63" s="1562"/>
      <c r="AN63" s="1562"/>
      <c r="AO63" s="1562"/>
      <c r="AP63" s="1562"/>
      <c r="AQ63" s="1562"/>
      <c r="AR63" s="1562"/>
      <c r="AS63" s="1562"/>
      <c r="AT63" s="1562"/>
      <c r="AU63" s="1562"/>
      <c r="AV63" s="1562"/>
      <c r="AW63" s="1562"/>
      <c r="AX63" s="1563"/>
      <c r="AY63" s="31">
        <f t="shared" si="8"/>
        <v>0</v>
      </c>
    </row>
    <row r="64" spans="1:51" customFormat="1" ht="23.25" customHeight="1" x14ac:dyDescent="0.15">
      <c r="A64" s="1558"/>
      <c r="B64" s="1559"/>
      <c r="C64" s="1559"/>
      <c r="D64" s="1559"/>
      <c r="E64" s="1559"/>
      <c r="F64" s="1560"/>
      <c r="G64" s="1567"/>
      <c r="H64" s="1568"/>
      <c r="I64" s="1568"/>
      <c r="J64" s="1568"/>
      <c r="K64" s="1568"/>
      <c r="L64" s="1568"/>
      <c r="M64" s="1568"/>
      <c r="N64" s="1568"/>
      <c r="O64" s="1568"/>
      <c r="P64" s="1568"/>
      <c r="Q64" s="1568"/>
      <c r="R64" s="1568"/>
      <c r="S64" s="1568"/>
      <c r="T64" s="1568"/>
      <c r="U64" s="1568"/>
      <c r="V64" s="1568"/>
      <c r="W64" s="1568"/>
      <c r="X64" s="1568"/>
      <c r="Y64" s="1568"/>
      <c r="Z64" s="1568"/>
      <c r="AA64" s="1568"/>
      <c r="AB64" s="1568"/>
      <c r="AC64" s="1568"/>
      <c r="AD64" s="1568"/>
      <c r="AE64" s="1568"/>
      <c r="AF64" s="1568"/>
      <c r="AG64" s="1568"/>
      <c r="AH64" s="1568"/>
      <c r="AI64" s="1568"/>
      <c r="AJ64" s="1568"/>
      <c r="AK64" s="1568"/>
      <c r="AL64" s="1568"/>
      <c r="AM64" s="1568"/>
      <c r="AN64" s="1568"/>
      <c r="AO64" s="1568"/>
      <c r="AP64" s="1568"/>
      <c r="AQ64" s="1568"/>
      <c r="AR64" s="1568"/>
      <c r="AS64" s="1568"/>
      <c r="AT64" s="1568"/>
      <c r="AU64" s="1568"/>
      <c r="AV64" s="1568"/>
      <c r="AW64" s="1568"/>
      <c r="AX64" s="1569"/>
      <c r="AY64" s="31">
        <f t="shared" si="8"/>
        <v>0</v>
      </c>
    </row>
    <row r="65" spans="1:51" ht="18.75" customHeight="1" x14ac:dyDescent="0.15">
      <c r="A65" s="1570" t="s">
        <v>752</v>
      </c>
      <c r="B65" s="1571"/>
      <c r="C65" s="1571"/>
      <c r="D65" s="1571"/>
      <c r="E65" s="1571"/>
      <c r="F65" s="1572"/>
      <c r="G65" s="667" t="s">
        <v>79</v>
      </c>
      <c r="H65" s="344"/>
      <c r="I65" s="344"/>
      <c r="J65" s="344"/>
      <c r="K65" s="344"/>
      <c r="L65" s="344"/>
      <c r="M65" s="344"/>
      <c r="N65" s="344"/>
      <c r="O65" s="345"/>
      <c r="P65" s="343" t="s">
        <v>80</v>
      </c>
      <c r="Q65" s="344"/>
      <c r="R65" s="344"/>
      <c r="S65" s="344"/>
      <c r="T65" s="344"/>
      <c r="U65" s="344"/>
      <c r="V65" s="344"/>
      <c r="W65" s="344"/>
      <c r="X65" s="345"/>
      <c r="Y65" s="1351"/>
      <c r="Z65" s="201"/>
      <c r="AA65" s="202"/>
      <c r="AB65" s="765" t="s">
        <v>59</v>
      </c>
      <c r="AC65" s="766"/>
      <c r="AD65" s="767"/>
      <c r="AE65" s="1589" t="s">
        <v>753</v>
      </c>
      <c r="AF65" s="1589"/>
      <c r="AG65" s="1589"/>
      <c r="AH65" s="672"/>
      <c r="AI65" s="1589" t="s">
        <v>749</v>
      </c>
      <c r="AJ65" s="1589"/>
      <c r="AK65" s="1589"/>
      <c r="AL65" s="672"/>
      <c r="AM65" s="1589" t="s">
        <v>60</v>
      </c>
      <c r="AN65" s="1589"/>
      <c r="AO65" s="1589"/>
      <c r="AP65" s="672"/>
      <c r="AQ65" s="335" t="s">
        <v>81</v>
      </c>
      <c r="AR65" s="331"/>
      <c r="AS65" s="331"/>
      <c r="AT65" s="332"/>
      <c r="AU65" s="678" t="s">
        <v>82</v>
      </c>
      <c r="AV65" s="678"/>
      <c r="AW65" s="678"/>
      <c r="AX65" s="679"/>
      <c r="AY65" s="31">
        <f>COUNTA($G$67)</f>
        <v>0</v>
      </c>
    </row>
    <row r="66" spans="1:51" ht="18.75" customHeight="1" x14ac:dyDescent="0.15">
      <c r="A66" s="1570"/>
      <c r="B66" s="1571"/>
      <c r="C66" s="1571"/>
      <c r="D66" s="1571"/>
      <c r="E66" s="1571"/>
      <c r="F66" s="1572"/>
      <c r="G66" s="668"/>
      <c r="H66" s="347"/>
      <c r="I66" s="347"/>
      <c r="J66" s="347"/>
      <c r="K66" s="347"/>
      <c r="L66" s="347"/>
      <c r="M66" s="347"/>
      <c r="N66" s="347"/>
      <c r="O66" s="348"/>
      <c r="P66" s="346"/>
      <c r="Q66" s="347"/>
      <c r="R66" s="347"/>
      <c r="S66" s="347"/>
      <c r="T66" s="347"/>
      <c r="U66" s="347"/>
      <c r="V66" s="347"/>
      <c r="W66" s="347"/>
      <c r="X66" s="348"/>
      <c r="Y66" s="817"/>
      <c r="Z66" s="818"/>
      <c r="AA66" s="819"/>
      <c r="AB66" s="768"/>
      <c r="AC66" s="769"/>
      <c r="AD66" s="770"/>
      <c r="AE66" s="825"/>
      <c r="AF66" s="825"/>
      <c r="AG66" s="825"/>
      <c r="AH66" s="675"/>
      <c r="AI66" s="825"/>
      <c r="AJ66" s="825"/>
      <c r="AK66" s="825"/>
      <c r="AL66" s="675"/>
      <c r="AM66" s="825"/>
      <c r="AN66" s="825"/>
      <c r="AO66" s="825"/>
      <c r="AP66" s="675"/>
      <c r="AQ66" s="680"/>
      <c r="AR66" s="437"/>
      <c r="AS66" s="333" t="s">
        <v>83</v>
      </c>
      <c r="AT66" s="334"/>
      <c r="AU66" s="437"/>
      <c r="AV66" s="437"/>
      <c r="AW66" s="347" t="s">
        <v>84</v>
      </c>
      <c r="AX66" s="681"/>
      <c r="AY66" s="31">
        <f t="shared" ref="AY66:AY71" si="9">$AY$65</f>
        <v>0</v>
      </c>
    </row>
    <row r="67" spans="1:51" ht="22.5" customHeight="1" x14ac:dyDescent="0.15">
      <c r="A67" s="1573"/>
      <c r="B67" s="1571"/>
      <c r="C67" s="1571"/>
      <c r="D67" s="1571"/>
      <c r="E67" s="1571"/>
      <c r="F67" s="1572"/>
      <c r="G67" s="1561"/>
      <c r="H67" s="1580"/>
      <c r="I67" s="1580"/>
      <c r="J67" s="1580"/>
      <c r="K67" s="1580"/>
      <c r="L67" s="1580"/>
      <c r="M67" s="1580"/>
      <c r="N67" s="1580"/>
      <c r="O67" s="1581"/>
      <c r="P67" s="358"/>
      <c r="Q67" s="728"/>
      <c r="R67" s="728"/>
      <c r="S67" s="728"/>
      <c r="T67" s="728"/>
      <c r="U67" s="728"/>
      <c r="V67" s="728"/>
      <c r="W67" s="728"/>
      <c r="X67" s="729"/>
      <c r="Y67" s="1119" t="s">
        <v>85</v>
      </c>
      <c r="Z67" s="1120"/>
      <c r="AA67" s="1121"/>
      <c r="AB67" s="696"/>
      <c r="AC67" s="745"/>
      <c r="AD67" s="745"/>
      <c r="AE67" s="394"/>
      <c r="AF67" s="371"/>
      <c r="AG67" s="371"/>
      <c r="AH67" s="371"/>
      <c r="AI67" s="394"/>
      <c r="AJ67" s="371"/>
      <c r="AK67" s="371"/>
      <c r="AL67" s="371"/>
      <c r="AM67" s="394"/>
      <c r="AN67" s="371"/>
      <c r="AO67" s="371"/>
      <c r="AP67" s="371"/>
      <c r="AQ67" s="368"/>
      <c r="AR67" s="369"/>
      <c r="AS67" s="369"/>
      <c r="AT67" s="370"/>
      <c r="AU67" s="371"/>
      <c r="AV67" s="371"/>
      <c r="AW67" s="371"/>
      <c r="AX67" s="372"/>
      <c r="AY67" s="31">
        <f t="shared" si="9"/>
        <v>0</v>
      </c>
    </row>
    <row r="68" spans="1:51" ht="22.5" customHeight="1" x14ac:dyDescent="0.15">
      <c r="A68" s="1574"/>
      <c r="B68" s="1575"/>
      <c r="C68" s="1575"/>
      <c r="D68" s="1575"/>
      <c r="E68" s="1575"/>
      <c r="F68" s="1576"/>
      <c r="G68" s="1582"/>
      <c r="H68" s="1583"/>
      <c r="I68" s="1583"/>
      <c r="J68" s="1583"/>
      <c r="K68" s="1583"/>
      <c r="L68" s="1583"/>
      <c r="M68" s="1583"/>
      <c r="N68" s="1583"/>
      <c r="O68" s="1584"/>
      <c r="P68" s="731"/>
      <c r="Q68" s="731"/>
      <c r="R68" s="731"/>
      <c r="S68" s="731"/>
      <c r="T68" s="731"/>
      <c r="U68" s="731"/>
      <c r="V68" s="731"/>
      <c r="W68" s="731"/>
      <c r="X68" s="732"/>
      <c r="Y68" s="833" t="s">
        <v>88</v>
      </c>
      <c r="Z68" s="1125"/>
      <c r="AA68" s="1126"/>
      <c r="AB68" s="698"/>
      <c r="AC68" s="750"/>
      <c r="AD68" s="750"/>
      <c r="AE68" s="394"/>
      <c r="AF68" s="371"/>
      <c r="AG68" s="371"/>
      <c r="AH68" s="371"/>
      <c r="AI68" s="394"/>
      <c r="AJ68" s="371"/>
      <c r="AK68" s="371"/>
      <c r="AL68" s="371"/>
      <c r="AM68" s="394"/>
      <c r="AN68" s="371"/>
      <c r="AO68" s="371"/>
      <c r="AP68" s="371"/>
      <c r="AQ68" s="368"/>
      <c r="AR68" s="369"/>
      <c r="AS68" s="369"/>
      <c r="AT68" s="370"/>
      <c r="AU68" s="371"/>
      <c r="AV68" s="371"/>
      <c r="AW68" s="371"/>
      <c r="AX68" s="372"/>
      <c r="AY68" s="31">
        <f t="shared" si="9"/>
        <v>0</v>
      </c>
    </row>
    <row r="69" spans="1:51" ht="22.5" customHeight="1" x14ac:dyDescent="0.15">
      <c r="A69" s="1577"/>
      <c r="B69" s="1578"/>
      <c r="C69" s="1578"/>
      <c r="D69" s="1578"/>
      <c r="E69" s="1578"/>
      <c r="F69" s="1579"/>
      <c r="G69" s="1585"/>
      <c r="H69" s="1586"/>
      <c r="I69" s="1586"/>
      <c r="J69" s="1586"/>
      <c r="K69" s="1586"/>
      <c r="L69" s="1586"/>
      <c r="M69" s="1586"/>
      <c r="N69" s="1586"/>
      <c r="O69" s="1587"/>
      <c r="P69" s="734"/>
      <c r="Q69" s="734"/>
      <c r="R69" s="734"/>
      <c r="S69" s="734"/>
      <c r="T69" s="734"/>
      <c r="U69" s="734"/>
      <c r="V69" s="734"/>
      <c r="W69" s="734"/>
      <c r="X69" s="735"/>
      <c r="Y69" s="833" t="s">
        <v>89</v>
      </c>
      <c r="Z69" s="1125"/>
      <c r="AA69" s="1126"/>
      <c r="AB69" s="1588" t="s">
        <v>90</v>
      </c>
      <c r="AC69" s="197"/>
      <c r="AD69" s="197"/>
      <c r="AE69" s="394"/>
      <c r="AF69" s="371"/>
      <c r="AG69" s="371"/>
      <c r="AH69" s="371"/>
      <c r="AI69" s="394"/>
      <c r="AJ69" s="371"/>
      <c r="AK69" s="371"/>
      <c r="AL69" s="371"/>
      <c r="AM69" s="394"/>
      <c r="AN69" s="371"/>
      <c r="AO69" s="371"/>
      <c r="AP69" s="371"/>
      <c r="AQ69" s="368"/>
      <c r="AR69" s="369"/>
      <c r="AS69" s="369"/>
      <c r="AT69" s="370"/>
      <c r="AU69" s="371"/>
      <c r="AV69" s="371"/>
      <c r="AW69" s="371"/>
      <c r="AX69" s="372"/>
      <c r="AY69" s="31">
        <f t="shared" si="9"/>
        <v>0</v>
      </c>
    </row>
    <row r="70" spans="1:51" customFormat="1" ht="23.25" customHeight="1" x14ac:dyDescent="0.15">
      <c r="A70" s="1555" t="s">
        <v>756</v>
      </c>
      <c r="B70" s="1556"/>
      <c r="C70" s="1556"/>
      <c r="D70" s="1556"/>
      <c r="E70" s="1556"/>
      <c r="F70" s="1557"/>
      <c r="G70" s="1561"/>
      <c r="H70" s="1562"/>
      <c r="I70" s="1562"/>
      <c r="J70" s="1562"/>
      <c r="K70" s="1562"/>
      <c r="L70" s="1562"/>
      <c r="M70" s="1562"/>
      <c r="N70" s="1562"/>
      <c r="O70" s="1562"/>
      <c r="P70" s="1562"/>
      <c r="Q70" s="1562"/>
      <c r="R70" s="1562"/>
      <c r="S70" s="1562"/>
      <c r="T70" s="1562"/>
      <c r="U70" s="1562"/>
      <c r="V70" s="1562"/>
      <c r="W70" s="1562"/>
      <c r="X70" s="1562"/>
      <c r="Y70" s="1562"/>
      <c r="Z70" s="1562"/>
      <c r="AA70" s="1562"/>
      <c r="AB70" s="1562"/>
      <c r="AC70" s="1562"/>
      <c r="AD70" s="1562"/>
      <c r="AE70" s="1562"/>
      <c r="AF70" s="1562"/>
      <c r="AG70" s="1562"/>
      <c r="AH70" s="1562"/>
      <c r="AI70" s="1562"/>
      <c r="AJ70" s="1562"/>
      <c r="AK70" s="1562"/>
      <c r="AL70" s="1562"/>
      <c r="AM70" s="1562"/>
      <c r="AN70" s="1562"/>
      <c r="AO70" s="1562"/>
      <c r="AP70" s="1562"/>
      <c r="AQ70" s="1562"/>
      <c r="AR70" s="1562"/>
      <c r="AS70" s="1562"/>
      <c r="AT70" s="1562"/>
      <c r="AU70" s="1562"/>
      <c r="AV70" s="1562"/>
      <c r="AW70" s="1562"/>
      <c r="AX70" s="1563"/>
      <c r="AY70" s="31">
        <f t="shared" si="9"/>
        <v>0</v>
      </c>
    </row>
    <row r="71" spans="1:51" customFormat="1" ht="23.25" customHeight="1" thickBot="1" x14ac:dyDescent="0.2">
      <c r="A71" s="1558"/>
      <c r="B71" s="1559"/>
      <c r="C71" s="1559"/>
      <c r="D71" s="1559"/>
      <c r="E71" s="1559"/>
      <c r="F71" s="1560"/>
      <c r="G71" s="1564"/>
      <c r="H71" s="1565"/>
      <c r="I71" s="1565"/>
      <c r="J71" s="1565"/>
      <c r="K71" s="1565"/>
      <c r="L71" s="1565"/>
      <c r="M71" s="1565"/>
      <c r="N71" s="1565"/>
      <c r="O71" s="1565"/>
      <c r="P71" s="1565"/>
      <c r="Q71" s="1565"/>
      <c r="R71" s="1565"/>
      <c r="S71" s="1565"/>
      <c r="T71" s="1565"/>
      <c r="U71" s="1565"/>
      <c r="V71" s="1565"/>
      <c r="W71" s="1565"/>
      <c r="X71" s="1565"/>
      <c r="Y71" s="1565"/>
      <c r="Z71" s="1565"/>
      <c r="AA71" s="1565"/>
      <c r="AB71" s="1565"/>
      <c r="AC71" s="1565"/>
      <c r="AD71" s="1565"/>
      <c r="AE71" s="1565"/>
      <c r="AF71" s="1565"/>
      <c r="AG71" s="1565"/>
      <c r="AH71" s="1565"/>
      <c r="AI71" s="1565"/>
      <c r="AJ71" s="1565"/>
      <c r="AK71" s="1565"/>
      <c r="AL71" s="1565"/>
      <c r="AM71" s="1565"/>
      <c r="AN71" s="1565"/>
      <c r="AO71" s="1565"/>
      <c r="AP71" s="1565"/>
      <c r="AQ71" s="1565"/>
      <c r="AR71" s="1565"/>
      <c r="AS71" s="1565"/>
      <c r="AT71" s="1565"/>
      <c r="AU71" s="1565"/>
      <c r="AV71" s="1565"/>
      <c r="AW71" s="1565"/>
      <c r="AX71" s="1566"/>
      <c r="AY71" s="31">
        <f t="shared" si="9"/>
        <v>0</v>
      </c>
    </row>
  </sheetData>
  <sheetProtection algorithmName="SHA-512" hashValue="N4281hGrz7HaaEao1rVIUg37YxGQKrYhm69sDK5yWJlBwCDyhQBBaoYOFaCMRGMiKqon70EgfZxsDuCfz6ViVg==" saltValue="ZQkDXjy/o7b/LBAxyGaO6Q==" spinCount="100000" sheet="1" formatRows="0"/>
  <customSheetViews>
    <customSheetView guid="{8225F9A4-B132-4A5D-812B-5CC4E66507AF}"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11">
    <cfRule type="expression" dxfId="219" priority="327">
      <formula>IF(RIGHT(TEXT(AE11,"0.#"),1)=".",FALSE,TRUE)</formula>
    </cfRule>
    <cfRule type="expression" dxfId="218" priority="328">
      <formula>IF(RIGHT(TEXT(AE11,"0.#"),1)=".",TRUE,FALSE)</formula>
    </cfRule>
  </conditionalFormatting>
  <conditionalFormatting sqref="AE12">
    <cfRule type="expression" dxfId="217" priority="325">
      <formula>IF(RIGHT(TEXT(AE12,"0.#"),1)=".",FALSE,TRUE)</formula>
    </cfRule>
    <cfRule type="expression" dxfId="216" priority="326">
      <formula>IF(RIGHT(TEXT(AE12,"0.#"),1)=".",TRUE,FALSE)</formula>
    </cfRule>
  </conditionalFormatting>
  <conditionalFormatting sqref="AE13">
    <cfRule type="expression" dxfId="215" priority="323">
      <formula>IF(RIGHT(TEXT(AE13,"0.#"),1)=".",FALSE,TRUE)</formula>
    </cfRule>
    <cfRule type="expression" dxfId="214" priority="324">
      <formula>IF(RIGHT(TEXT(AE13,"0.#"),1)=".",TRUE,FALSE)</formula>
    </cfRule>
  </conditionalFormatting>
  <conditionalFormatting sqref="AI13">
    <cfRule type="expression" dxfId="213" priority="321">
      <formula>IF(RIGHT(TEXT(AI13,"0.#"),1)=".",FALSE,TRUE)</formula>
    </cfRule>
    <cfRule type="expression" dxfId="212" priority="322">
      <formula>IF(RIGHT(TEXT(AI13,"0.#"),1)=".",TRUE,FALSE)</formula>
    </cfRule>
  </conditionalFormatting>
  <conditionalFormatting sqref="AI12">
    <cfRule type="expression" dxfId="211" priority="319">
      <formula>IF(RIGHT(TEXT(AI12,"0.#"),1)=".",FALSE,TRUE)</formula>
    </cfRule>
    <cfRule type="expression" dxfId="210" priority="320">
      <formula>IF(RIGHT(TEXT(AI12,"0.#"),1)=".",TRUE,FALSE)</formula>
    </cfRule>
  </conditionalFormatting>
  <conditionalFormatting sqref="AI11">
    <cfRule type="expression" dxfId="209" priority="317">
      <formula>IF(RIGHT(TEXT(AI11,"0.#"),1)=".",FALSE,TRUE)</formula>
    </cfRule>
    <cfRule type="expression" dxfId="208" priority="318">
      <formula>IF(RIGHT(TEXT(AI11,"0.#"),1)=".",TRUE,FALSE)</formula>
    </cfRule>
  </conditionalFormatting>
  <conditionalFormatting sqref="AM11">
    <cfRule type="expression" dxfId="207" priority="315">
      <formula>IF(RIGHT(TEXT(AM11,"0.#"),1)=".",FALSE,TRUE)</formula>
    </cfRule>
    <cfRule type="expression" dxfId="206" priority="316">
      <formula>IF(RIGHT(TEXT(AM11,"0.#"),1)=".",TRUE,FALSE)</formula>
    </cfRule>
  </conditionalFormatting>
  <conditionalFormatting sqref="AM12">
    <cfRule type="expression" dxfId="205" priority="313">
      <formula>IF(RIGHT(TEXT(AM12,"0.#"),1)=".",FALSE,TRUE)</formula>
    </cfRule>
    <cfRule type="expression" dxfId="204" priority="314">
      <formula>IF(RIGHT(TEXT(AM12,"0.#"),1)=".",TRUE,FALSE)</formula>
    </cfRule>
  </conditionalFormatting>
  <conditionalFormatting sqref="AM13">
    <cfRule type="expression" dxfId="203" priority="311">
      <formula>IF(RIGHT(TEXT(AM13,"0.#"),1)=".",FALSE,TRUE)</formula>
    </cfRule>
    <cfRule type="expression" dxfId="202" priority="312">
      <formula>IF(RIGHT(TEXT(AM13,"0.#"),1)=".",TRUE,FALSE)</formula>
    </cfRule>
  </conditionalFormatting>
  <conditionalFormatting sqref="AQ11:AQ13">
    <cfRule type="expression" dxfId="201" priority="309">
      <formula>IF(RIGHT(TEXT(AQ11,"0.#"),1)=".",FALSE,TRUE)</formula>
    </cfRule>
    <cfRule type="expression" dxfId="200" priority="310">
      <formula>IF(RIGHT(TEXT(AQ11,"0.#"),1)=".",TRUE,FALSE)</formula>
    </cfRule>
  </conditionalFormatting>
  <conditionalFormatting sqref="AU11:AU13">
    <cfRule type="expression" dxfId="199" priority="307">
      <formula>IF(RIGHT(TEXT(AU11,"0.#"),1)=".",FALSE,TRUE)</formula>
    </cfRule>
    <cfRule type="expression" dxfId="198" priority="308">
      <formula>IF(RIGHT(TEXT(AU11,"0.#"),1)=".",TRUE,FALSE)</formula>
    </cfRule>
  </conditionalFormatting>
  <conditionalFormatting sqref="AE18">
    <cfRule type="expression" dxfId="197" priority="305">
      <formula>IF(RIGHT(TEXT(AE18,"0.#"),1)=".",FALSE,TRUE)</formula>
    </cfRule>
    <cfRule type="expression" dxfId="196" priority="306">
      <formula>IF(RIGHT(TEXT(AE18,"0.#"),1)=".",TRUE,FALSE)</formula>
    </cfRule>
  </conditionalFormatting>
  <conditionalFormatting sqref="AE19">
    <cfRule type="expression" dxfId="195" priority="303">
      <formula>IF(RIGHT(TEXT(AE19,"0.#"),1)=".",FALSE,TRUE)</formula>
    </cfRule>
    <cfRule type="expression" dxfId="194" priority="304">
      <formula>IF(RIGHT(TEXT(AE19,"0.#"),1)=".",TRUE,FALSE)</formula>
    </cfRule>
  </conditionalFormatting>
  <conditionalFormatting sqref="AE20">
    <cfRule type="expression" dxfId="193" priority="301">
      <formula>IF(RIGHT(TEXT(AE20,"0.#"),1)=".",FALSE,TRUE)</formula>
    </cfRule>
    <cfRule type="expression" dxfId="192" priority="302">
      <formula>IF(RIGHT(TEXT(AE20,"0.#"),1)=".",TRUE,FALSE)</formula>
    </cfRule>
  </conditionalFormatting>
  <conditionalFormatting sqref="AI20">
    <cfRule type="expression" dxfId="191" priority="299">
      <formula>IF(RIGHT(TEXT(AI20,"0.#"),1)=".",FALSE,TRUE)</formula>
    </cfRule>
    <cfRule type="expression" dxfId="190" priority="300">
      <formula>IF(RIGHT(TEXT(AI20,"0.#"),1)=".",TRUE,FALSE)</formula>
    </cfRule>
  </conditionalFormatting>
  <conditionalFormatting sqref="AI19">
    <cfRule type="expression" dxfId="189" priority="297">
      <formula>IF(RIGHT(TEXT(AI19,"0.#"),1)=".",FALSE,TRUE)</formula>
    </cfRule>
    <cfRule type="expression" dxfId="188" priority="298">
      <formula>IF(RIGHT(TEXT(AI19,"0.#"),1)=".",TRUE,FALSE)</formula>
    </cfRule>
  </conditionalFormatting>
  <conditionalFormatting sqref="AI18">
    <cfRule type="expression" dxfId="187" priority="295">
      <formula>IF(RIGHT(TEXT(AI18,"0.#"),1)=".",FALSE,TRUE)</formula>
    </cfRule>
    <cfRule type="expression" dxfId="186" priority="296">
      <formula>IF(RIGHT(TEXT(AI18,"0.#"),1)=".",TRUE,FALSE)</formula>
    </cfRule>
  </conditionalFormatting>
  <conditionalFormatting sqref="AM18">
    <cfRule type="expression" dxfId="185" priority="293">
      <formula>IF(RIGHT(TEXT(AM18,"0.#"),1)=".",FALSE,TRUE)</formula>
    </cfRule>
    <cfRule type="expression" dxfId="184" priority="294">
      <formula>IF(RIGHT(TEXT(AM18,"0.#"),1)=".",TRUE,FALSE)</formula>
    </cfRule>
  </conditionalFormatting>
  <conditionalFormatting sqref="AM19">
    <cfRule type="expression" dxfId="183" priority="291">
      <formula>IF(RIGHT(TEXT(AM19,"0.#"),1)=".",FALSE,TRUE)</formula>
    </cfRule>
    <cfRule type="expression" dxfId="182" priority="292">
      <formula>IF(RIGHT(TEXT(AM19,"0.#"),1)=".",TRUE,FALSE)</formula>
    </cfRule>
  </conditionalFormatting>
  <conditionalFormatting sqref="AM20">
    <cfRule type="expression" dxfId="181" priority="289">
      <formula>IF(RIGHT(TEXT(AM20,"0.#"),1)=".",FALSE,TRUE)</formula>
    </cfRule>
    <cfRule type="expression" dxfId="180" priority="290">
      <formula>IF(RIGHT(TEXT(AM20,"0.#"),1)=".",TRUE,FALSE)</formula>
    </cfRule>
  </conditionalFormatting>
  <conditionalFormatting sqref="AQ18:AQ20">
    <cfRule type="expression" dxfId="179" priority="287">
      <formula>IF(RIGHT(TEXT(AQ18,"0.#"),1)=".",FALSE,TRUE)</formula>
    </cfRule>
    <cfRule type="expression" dxfId="178" priority="288">
      <formula>IF(RIGHT(TEXT(AQ18,"0.#"),1)=".",TRUE,FALSE)</formula>
    </cfRule>
  </conditionalFormatting>
  <conditionalFormatting sqref="AU18:AU20">
    <cfRule type="expression" dxfId="177" priority="285">
      <formula>IF(RIGHT(TEXT(AU18,"0.#"),1)=".",FALSE,TRUE)</formula>
    </cfRule>
    <cfRule type="expression" dxfId="176" priority="286">
      <formula>IF(RIGHT(TEXT(AU18,"0.#"),1)=".",TRUE,FALSE)</formula>
    </cfRule>
  </conditionalFormatting>
  <conditionalFormatting sqref="AQ25:AQ27">
    <cfRule type="expression" dxfId="175" priority="265">
      <formula>IF(RIGHT(TEXT(AQ25,"0.#"),1)=".",FALSE,TRUE)</formula>
    </cfRule>
    <cfRule type="expression" dxfId="174" priority="266">
      <formula>IF(RIGHT(TEXT(AQ25,"0.#"),1)=".",TRUE,FALSE)</formula>
    </cfRule>
  </conditionalFormatting>
  <conditionalFormatting sqref="AU25:AU27">
    <cfRule type="expression" dxfId="173" priority="263">
      <formula>IF(RIGHT(TEXT(AU25,"0.#"),1)=".",FALSE,TRUE)</formula>
    </cfRule>
    <cfRule type="expression" dxfId="172" priority="264">
      <formula>IF(RIGHT(TEXT(AU25,"0.#"),1)=".",TRUE,FALSE)</formula>
    </cfRule>
  </conditionalFormatting>
  <conditionalFormatting sqref="AQ32:AQ34">
    <cfRule type="expression" dxfId="171" priority="243">
      <formula>IF(RIGHT(TEXT(AQ32,"0.#"),1)=".",FALSE,TRUE)</formula>
    </cfRule>
    <cfRule type="expression" dxfId="170" priority="244">
      <formula>IF(RIGHT(TEXT(AQ32,"0.#"),1)=".",TRUE,FALSE)</formula>
    </cfRule>
  </conditionalFormatting>
  <conditionalFormatting sqref="AU32:AU34">
    <cfRule type="expression" dxfId="169" priority="241">
      <formula>IF(RIGHT(TEXT(AU32,"0.#"),1)=".",FALSE,TRUE)</formula>
    </cfRule>
    <cfRule type="expression" dxfId="168" priority="242">
      <formula>IF(RIGHT(TEXT(AU32,"0.#"),1)=".",TRUE,FALSE)</formula>
    </cfRule>
  </conditionalFormatting>
  <conditionalFormatting sqref="AQ39:AQ41">
    <cfRule type="expression" dxfId="167" priority="221">
      <formula>IF(RIGHT(TEXT(AQ39,"0.#"),1)=".",FALSE,TRUE)</formula>
    </cfRule>
    <cfRule type="expression" dxfId="166" priority="222">
      <formula>IF(RIGHT(TEXT(AQ39,"0.#"),1)=".",TRUE,FALSE)</formula>
    </cfRule>
  </conditionalFormatting>
  <conditionalFormatting sqref="AU39:AU41">
    <cfRule type="expression" dxfId="165" priority="219">
      <formula>IF(RIGHT(TEXT(AU39,"0.#"),1)=".",FALSE,TRUE)</formula>
    </cfRule>
    <cfRule type="expression" dxfId="164" priority="220">
      <formula>IF(RIGHT(TEXT(AU39,"0.#"),1)=".",TRUE,FALSE)</formula>
    </cfRule>
  </conditionalFormatting>
  <conditionalFormatting sqref="AQ46:AQ48">
    <cfRule type="expression" dxfId="163" priority="199">
      <formula>IF(RIGHT(TEXT(AQ46,"0.#"),1)=".",FALSE,TRUE)</formula>
    </cfRule>
    <cfRule type="expression" dxfId="162" priority="200">
      <formula>IF(RIGHT(TEXT(AQ46,"0.#"),1)=".",TRUE,FALSE)</formula>
    </cfRule>
  </conditionalFormatting>
  <conditionalFormatting sqref="AU46:AU48">
    <cfRule type="expression" dxfId="161" priority="197">
      <formula>IF(RIGHT(TEXT(AU46,"0.#"),1)=".",FALSE,TRUE)</formula>
    </cfRule>
    <cfRule type="expression" dxfId="160" priority="198">
      <formula>IF(RIGHT(TEXT(AU46,"0.#"),1)=".",TRUE,FALSE)</formula>
    </cfRule>
  </conditionalFormatting>
  <conditionalFormatting sqref="AQ53:AQ55">
    <cfRule type="expression" dxfId="159" priority="177">
      <formula>IF(RIGHT(TEXT(AQ53,"0.#"),1)=".",FALSE,TRUE)</formula>
    </cfRule>
    <cfRule type="expression" dxfId="158" priority="178">
      <formula>IF(RIGHT(TEXT(AQ53,"0.#"),1)=".",TRUE,FALSE)</formula>
    </cfRule>
  </conditionalFormatting>
  <conditionalFormatting sqref="AU53:AU55">
    <cfRule type="expression" dxfId="157" priority="175">
      <formula>IF(RIGHT(TEXT(AU53,"0.#"),1)=".",FALSE,TRUE)</formula>
    </cfRule>
    <cfRule type="expression" dxfId="156" priority="176">
      <formula>IF(RIGHT(TEXT(AU53,"0.#"),1)=".",TRUE,FALSE)</formula>
    </cfRule>
  </conditionalFormatting>
  <conditionalFormatting sqref="AQ60:AQ62">
    <cfRule type="expression" dxfId="155" priority="155">
      <formula>IF(RIGHT(TEXT(AQ60,"0.#"),1)=".",FALSE,TRUE)</formula>
    </cfRule>
    <cfRule type="expression" dxfId="154" priority="156">
      <formula>IF(RIGHT(TEXT(AQ60,"0.#"),1)=".",TRUE,FALSE)</formula>
    </cfRule>
  </conditionalFormatting>
  <conditionalFormatting sqref="AU60:AU62">
    <cfRule type="expression" dxfId="153" priority="153">
      <formula>IF(RIGHT(TEXT(AU60,"0.#"),1)=".",FALSE,TRUE)</formula>
    </cfRule>
    <cfRule type="expression" dxfId="152" priority="154">
      <formula>IF(RIGHT(TEXT(AU60,"0.#"),1)=".",TRUE,FALSE)</formula>
    </cfRule>
  </conditionalFormatting>
  <conditionalFormatting sqref="AE67">
    <cfRule type="expression" dxfId="151" priority="151">
      <formula>IF(RIGHT(TEXT(AE67,"0.#"),1)=".",FALSE,TRUE)</formula>
    </cfRule>
    <cfRule type="expression" dxfId="150" priority="152">
      <formula>IF(RIGHT(TEXT(AE67,"0.#"),1)=".",TRUE,FALSE)</formula>
    </cfRule>
  </conditionalFormatting>
  <conditionalFormatting sqref="AE68">
    <cfRule type="expression" dxfId="149" priority="149">
      <formula>IF(RIGHT(TEXT(AE68,"0.#"),1)=".",FALSE,TRUE)</formula>
    </cfRule>
    <cfRule type="expression" dxfId="148" priority="150">
      <formula>IF(RIGHT(TEXT(AE68,"0.#"),1)=".",TRUE,FALSE)</formula>
    </cfRule>
  </conditionalFormatting>
  <conditionalFormatting sqref="AE69">
    <cfRule type="expression" dxfId="147" priority="147">
      <formula>IF(RIGHT(TEXT(AE69,"0.#"),1)=".",FALSE,TRUE)</formula>
    </cfRule>
    <cfRule type="expression" dxfId="146" priority="148">
      <formula>IF(RIGHT(TEXT(AE69,"0.#"),1)=".",TRUE,FALSE)</formula>
    </cfRule>
  </conditionalFormatting>
  <conditionalFormatting sqref="AI69">
    <cfRule type="expression" dxfId="145" priority="145">
      <formula>IF(RIGHT(TEXT(AI69,"0.#"),1)=".",FALSE,TRUE)</formula>
    </cfRule>
    <cfRule type="expression" dxfId="144" priority="146">
      <formula>IF(RIGHT(TEXT(AI69,"0.#"),1)=".",TRUE,FALSE)</formula>
    </cfRule>
  </conditionalFormatting>
  <conditionalFormatting sqref="AI68">
    <cfRule type="expression" dxfId="143" priority="143">
      <formula>IF(RIGHT(TEXT(AI68,"0.#"),1)=".",FALSE,TRUE)</formula>
    </cfRule>
    <cfRule type="expression" dxfId="142" priority="144">
      <formula>IF(RIGHT(TEXT(AI68,"0.#"),1)=".",TRUE,FALSE)</formula>
    </cfRule>
  </conditionalFormatting>
  <conditionalFormatting sqref="AI67">
    <cfRule type="expression" dxfId="141" priority="141">
      <formula>IF(RIGHT(TEXT(AI67,"0.#"),1)=".",FALSE,TRUE)</formula>
    </cfRule>
    <cfRule type="expression" dxfId="140" priority="142">
      <formula>IF(RIGHT(TEXT(AI67,"0.#"),1)=".",TRUE,FALSE)</formula>
    </cfRule>
  </conditionalFormatting>
  <conditionalFormatting sqref="AM67">
    <cfRule type="expression" dxfId="139" priority="139">
      <formula>IF(RIGHT(TEXT(AM67,"0.#"),1)=".",FALSE,TRUE)</formula>
    </cfRule>
    <cfRule type="expression" dxfId="138" priority="140">
      <formula>IF(RIGHT(TEXT(AM67,"0.#"),1)=".",TRUE,FALSE)</formula>
    </cfRule>
  </conditionalFormatting>
  <conditionalFormatting sqref="AM68">
    <cfRule type="expression" dxfId="137" priority="137">
      <formula>IF(RIGHT(TEXT(AM68,"0.#"),1)=".",FALSE,TRUE)</formula>
    </cfRule>
    <cfRule type="expression" dxfId="136" priority="138">
      <formula>IF(RIGHT(TEXT(AM68,"0.#"),1)=".",TRUE,FALSE)</formula>
    </cfRule>
  </conditionalFormatting>
  <conditionalFormatting sqref="AM69">
    <cfRule type="expression" dxfId="135" priority="135">
      <formula>IF(RIGHT(TEXT(AM69,"0.#"),1)=".",FALSE,TRUE)</formula>
    </cfRule>
    <cfRule type="expression" dxfId="134" priority="136">
      <formula>IF(RIGHT(TEXT(AM69,"0.#"),1)=".",TRUE,FALSE)</formula>
    </cfRule>
  </conditionalFormatting>
  <conditionalFormatting sqref="AQ67:AQ69">
    <cfRule type="expression" dxfId="133" priority="133">
      <formula>IF(RIGHT(TEXT(AQ67,"0.#"),1)=".",FALSE,TRUE)</formula>
    </cfRule>
    <cfRule type="expression" dxfId="132" priority="134">
      <formula>IF(RIGHT(TEXT(AQ67,"0.#"),1)=".",TRUE,FALSE)</formula>
    </cfRule>
  </conditionalFormatting>
  <conditionalFormatting sqref="AU67:AU69">
    <cfRule type="expression" dxfId="131" priority="131">
      <formula>IF(RIGHT(TEXT(AU67,"0.#"),1)=".",FALSE,TRUE)</formula>
    </cfRule>
    <cfRule type="expression" dxfId="130" priority="132">
      <formula>IF(RIGHT(TEXT(AU67,"0.#"),1)=".",TRUE,FALSE)</formula>
    </cfRule>
  </conditionalFormatting>
  <conditionalFormatting sqref="AE25">
    <cfRule type="expression" dxfId="129" priority="129">
      <formula>IF(RIGHT(TEXT(AE25,"0.#"),1)=".",FALSE,TRUE)</formula>
    </cfRule>
    <cfRule type="expression" dxfId="128" priority="130">
      <formula>IF(RIGHT(TEXT(AE25,"0.#"),1)=".",TRUE,FALSE)</formula>
    </cfRule>
  </conditionalFormatting>
  <conditionalFormatting sqref="AE26">
    <cfRule type="expression" dxfId="127" priority="127">
      <formula>IF(RIGHT(TEXT(AE26,"0.#"),1)=".",FALSE,TRUE)</formula>
    </cfRule>
    <cfRule type="expression" dxfId="126" priority="128">
      <formula>IF(RIGHT(TEXT(AE26,"0.#"),1)=".",TRUE,FALSE)</formula>
    </cfRule>
  </conditionalFormatting>
  <conditionalFormatting sqref="AE27">
    <cfRule type="expression" dxfId="125" priority="125">
      <formula>IF(RIGHT(TEXT(AE27,"0.#"),1)=".",FALSE,TRUE)</formula>
    </cfRule>
    <cfRule type="expression" dxfId="124" priority="126">
      <formula>IF(RIGHT(TEXT(AE27,"0.#"),1)=".",TRUE,FALSE)</formula>
    </cfRule>
  </conditionalFormatting>
  <conditionalFormatting sqref="AI27">
    <cfRule type="expression" dxfId="123" priority="123">
      <formula>IF(RIGHT(TEXT(AI27,"0.#"),1)=".",FALSE,TRUE)</formula>
    </cfRule>
    <cfRule type="expression" dxfId="122" priority="124">
      <formula>IF(RIGHT(TEXT(AI27,"0.#"),1)=".",TRUE,FALSE)</formula>
    </cfRule>
  </conditionalFormatting>
  <conditionalFormatting sqref="AI26">
    <cfRule type="expression" dxfId="121" priority="121">
      <formula>IF(RIGHT(TEXT(AI26,"0.#"),1)=".",FALSE,TRUE)</formula>
    </cfRule>
    <cfRule type="expression" dxfId="120" priority="122">
      <formula>IF(RIGHT(TEXT(AI26,"0.#"),1)=".",TRUE,FALSE)</formula>
    </cfRule>
  </conditionalFormatting>
  <conditionalFormatting sqref="AI25">
    <cfRule type="expression" dxfId="119" priority="119">
      <formula>IF(RIGHT(TEXT(AI25,"0.#"),1)=".",FALSE,TRUE)</formula>
    </cfRule>
    <cfRule type="expression" dxfId="118" priority="120">
      <formula>IF(RIGHT(TEXT(AI25,"0.#"),1)=".",TRUE,FALSE)</formula>
    </cfRule>
  </conditionalFormatting>
  <conditionalFormatting sqref="AM25">
    <cfRule type="expression" dxfId="117" priority="117">
      <formula>IF(RIGHT(TEXT(AM25,"0.#"),1)=".",FALSE,TRUE)</formula>
    </cfRule>
    <cfRule type="expression" dxfId="116" priority="118">
      <formula>IF(RIGHT(TEXT(AM25,"0.#"),1)=".",TRUE,FALSE)</formula>
    </cfRule>
  </conditionalFormatting>
  <conditionalFormatting sqref="AM26">
    <cfRule type="expression" dxfId="115" priority="115">
      <formula>IF(RIGHT(TEXT(AM26,"0.#"),1)=".",FALSE,TRUE)</formula>
    </cfRule>
    <cfRule type="expression" dxfId="114" priority="116">
      <formula>IF(RIGHT(TEXT(AM26,"0.#"),1)=".",TRUE,FALSE)</formula>
    </cfRule>
  </conditionalFormatting>
  <conditionalFormatting sqref="AM27">
    <cfRule type="expression" dxfId="113" priority="113">
      <formula>IF(RIGHT(TEXT(AM27,"0.#"),1)=".",FALSE,TRUE)</formula>
    </cfRule>
    <cfRule type="expression" dxfId="112" priority="114">
      <formula>IF(RIGHT(TEXT(AM27,"0.#"),1)=".",TRUE,FALSE)</formula>
    </cfRule>
  </conditionalFormatting>
  <conditionalFormatting sqref="AE32">
    <cfRule type="expression" dxfId="111" priority="111">
      <formula>IF(RIGHT(TEXT(AE32,"0.#"),1)=".",FALSE,TRUE)</formula>
    </cfRule>
    <cfRule type="expression" dxfId="110" priority="112">
      <formula>IF(RIGHT(TEXT(AE32,"0.#"),1)=".",TRUE,FALSE)</formula>
    </cfRule>
  </conditionalFormatting>
  <conditionalFormatting sqref="AE33">
    <cfRule type="expression" dxfId="109" priority="109">
      <formula>IF(RIGHT(TEXT(AE33,"0.#"),1)=".",FALSE,TRUE)</formula>
    </cfRule>
    <cfRule type="expression" dxfId="108" priority="110">
      <formula>IF(RIGHT(TEXT(AE33,"0.#"),1)=".",TRUE,FALSE)</formula>
    </cfRule>
  </conditionalFormatting>
  <conditionalFormatting sqref="AE34">
    <cfRule type="expression" dxfId="107" priority="107">
      <formula>IF(RIGHT(TEXT(AE34,"0.#"),1)=".",FALSE,TRUE)</formula>
    </cfRule>
    <cfRule type="expression" dxfId="106" priority="108">
      <formula>IF(RIGHT(TEXT(AE34,"0.#"),1)=".",TRUE,FALSE)</formula>
    </cfRule>
  </conditionalFormatting>
  <conditionalFormatting sqref="AI34">
    <cfRule type="expression" dxfId="105" priority="105">
      <formula>IF(RIGHT(TEXT(AI34,"0.#"),1)=".",FALSE,TRUE)</formula>
    </cfRule>
    <cfRule type="expression" dxfId="104" priority="106">
      <formula>IF(RIGHT(TEXT(AI34,"0.#"),1)=".",TRUE,FALSE)</formula>
    </cfRule>
  </conditionalFormatting>
  <conditionalFormatting sqref="AI33">
    <cfRule type="expression" dxfId="103" priority="103">
      <formula>IF(RIGHT(TEXT(AI33,"0.#"),1)=".",FALSE,TRUE)</formula>
    </cfRule>
    <cfRule type="expression" dxfId="102" priority="104">
      <formula>IF(RIGHT(TEXT(AI33,"0.#"),1)=".",TRUE,FALSE)</formula>
    </cfRule>
  </conditionalFormatting>
  <conditionalFormatting sqref="AI32">
    <cfRule type="expression" dxfId="101" priority="101">
      <formula>IF(RIGHT(TEXT(AI32,"0.#"),1)=".",FALSE,TRUE)</formula>
    </cfRule>
    <cfRule type="expression" dxfId="100" priority="102">
      <formula>IF(RIGHT(TEXT(AI32,"0.#"),1)=".",TRUE,FALSE)</formula>
    </cfRule>
  </conditionalFormatting>
  <conditionalFormatting sqref="AM32">
    <cfRule type="expression" dxfId="99" priority="99">
      <formula>IF(RIGHT(TEXT(AM32,"0.#"),1)=".",FALSE,TRUE)</formula>
    </cfRule>
    <cfRule type="expression" dxfId="98" priority="100">
      <formula>IF(RIGHT(TEXT(AM32,"0.#"),1)=".",TRUE,FALSE)</formula>
    </cfRule>
  </conditionalFormatting>
  <conditionalFormatting sqref="AM33">
    <cfRule type="expression" dxfId="97" priority="97">
      <formula>IF(RIGHT(TEXT(AM33,"0.#"),1)=".",FALSE,TRUE)</formula>
    </cfRule>
    <cfRule type="expression" dxfId="96" priority="98">
      <formula>IF(RIGHT(TEXT(AM33,"0.#"),1)=".",TRUE,FALSE)</formula>
    </cfRule>
  </conditionalFormatting>
  <conditionalFormatting sqref="AM34">
    <cfRule type="expression" dxfId="95" priority="95">
      <formula>IF(RIGHT(TEXT(AM34,"0.#"),1)=".",FALSE,TRUE)</formula>
    </cfRule>
    <cfRule type="expression" dxfId="94" priority="96">
      <formula>IF(RIGHT(TEXT(AM34,"0.#"),1)=".",TRUE,FALSE)</formula>
    </cfRule>
  </conditionalFormatting>
  <conditionalFormatting sqref="AE39">
    <cfRule type="expression" dxfId="93" priority="93">
      <formula>IF(RIGHT(TEXT(AE39,"0.#"),1)=".",FALSE,TRUE)</formula>
    </cfRule>
    <cfRule type="expression" dxfId="92" priority="94">
      <formula>IF(RIGHT(TEXT(AE39,"0.#"),1)=".",TRUE,FALSE)</formula>
    </cfRule>
  </conditionalFormatting>
  <conditionalFormatting sqref="AE40">
    <cfRule type="expression" dxfId="91" priority="91">
      <formula>IF(RIGHT(TEXT(AE40,"0.#"),1)=".",FALSE,TRUE)</formula>
    </cfRule>
    <cfRule type="expression" dxfId="90" priority="92">
      <formula>IF(RIGHT(TEXT(AE40,"0.#"),1)=".",TRUE,FALSE)</formula>
    </cfRule>
  </conditionalFormatting>
  <conditionalFormatting sqref="AE41">
    <cfRule type="expression" dxfId="89" priority="89">
      <formula>IF(RIGHT(TEXT(AE41,"0.#"),1)=".",FALSE,TRUE)</formula>
    </cfRule>
    <cfRule type="expression" dxfId="88" priority="90">
      <formula>IF(RIGHT(TEXT(AE41,"0.#"),1)=".",TRUE,FALSE)</formula>
    </cfRule>
  </conditionalFormatting>
  <conditionalFormatting sqref="AI41">
    <cfRule type="expression" dxfId="87" priority="87">
      <formula>IF(RIGHT(TEXT(AI41,"0.#"),1)=".",FALSE,TRUE)</formula>
    </cfRule>
    <cfRule type="expression" dxfId="86" priority="88">
      <formula>IF(RIGHT(TEXT(AI41,"0.#"),1)=".",TRUE,FALSE)</formula>
    </cfRule>
  </conditionalFormatting>
  <conditionalFormatting sqref="AI40">
    <cfRule type="expression" dxfId="85" priority="85">
      <formula>IF(RIGHT(TEXT(AI40,"0.#"),1)=".",FALSE,TRUE)</formula>
    </cfRule>
    <cfRule type="expression" dxfId="84" priority="86">
      <formula>IF(RIGHT(TEXT(AI40,"0.#"),1)=".",TRUE,FALSE)</formula>
    </cfRule>
  </conditionalFormatting>
  <conditionalFormatting sqref="AI39">
    <cfRule type="expression" dxfId="83" priority="83">
      <formula>IF(RIGHT(TEXT(AI39,"0.#"),1)=".",FALSE,TRUE)</formula>
    </cfRule>
    <cfRule type="expression" dxfId="82" priority="84">
      <formula>IF(RIGHT(TEXT(AI39,"0.#"),1)=".",TRUE,FALSE)</formula>
    </cfRule>
  </conditionalFormatting>
  <conditionalFormatting sqref="AM39">
    <cfRule type="expression" dxfId="81" priority="81">
      <formula>IF(RIGHT(TEXT(AM39,"0.#"),1)=".",FALSE,TRUE)</formula>
    </cfRule>
    <cfRule type="expression" dxfId="80" priority="82">
      <formula>IF(RIGHT(TEXT(AM39,"0.#"),1)=".",TRUE,FALSE)</formula>
    </cfRule>
  </conditionalFormatting>
  <conditionalFormatting sqref="AM40">
    <cfRule type="expression" dxfId="79" priority="79">
      <formula>IF(RIGHT(TEXT(AM40,"0.#"),1)=".",FALSE,TRUE)</formula>
    </cfRule>
    <cfRule type="expression" dxfId="78" priority="80">
      <formula>IF(RIGHT(TEXT(AM40,"0.#"),1)=".",TRUE,FALSE)</formula>
    </cfRule>
  </conditionalFormatting>
  <conditionalFormatting sqref="AM41">
    <cfRule type="expression" dxfId="77" priority="77">
      <formula>IF(RIGHT(TEXT(AM41,"0.#"),1)=".",FALSE,TRUE)</formula>
    </cfRule>
    <cfRule type="expression" dxfId="76" priority="78">
      <formula>IF(RIGHT(TEXT(AM41,"0.#"),1)=".",TRUE,FALSE)</formula>
    </cfRule>
  </conditionalFormatting>
  <conditionalFormatting sqref="AE46">
    <cfRule type="expression" dxfId="75" priority="75">
      <formula>IF(RIGHT(TEXT(AE46,"0.#"),1)=".",FALSE,TRUE)</formula>
    </cfRule>
    <cfRule type="expression" dxfId="74" priority="76">
      <formula>IF(RIGHT(TEXT(AE46,"0.#"),1)=".",TRUE,FALSE)</formula>
    </cfRule>
  </conditionalFormatting>
  <conditionalFormatting sqref="AE47">
    <cfRule type="expression" dxfId="73" priority="73">
      <formula>IF(RIGHT(TEXT(AE47,"0.#"),1)=".",FALSE,TRUE)</formula>
    </cfRule>
    <cfRule type="expression" dxfId="72" priority="74">
      <formula>IF(RIGHT(TEXT(AE47,"0.#"),1)=".",TRUE,FALSE)</formula>
    </cfRule>
  </conditionalFormatting>
  <conditionalFormatting sqref="AE48">
    <cfRule type="expression" dxfId="71" priority="71">
      <formula>IF(RIGHT(TEXT(AE48,"0.#"),1)=".",FALSE,TRUE)</formula>
    </cfRule>
    <cfRule type="expression" dxfId="70" priority="72">
      <formula>IF(RIGHT(TEXT(AE48,"0.#"),1)=".",TRUE,FALSE)</formula>
    </cfRule>
  </conditionalFormatting>
  <conditionalFormatting sqref="AI48">
    <cfRule type="expression" dxfId="69" priority="69">
      <formula>IF(RIGHT(TEXT(AI48,"0.#"),1)=".",FALSE,TRUE)</formula>
    </cfRule>
    <cfRule type="expression" dxfId="68" priority="70">
      <formula>IF(RIGHT(TEXT(AI48,"0.#"),1)=".",TRUE,FALSE)</formula>
    </cfRule>
  </conditionalFormatting>
  <conditionalFormatting sqref="AI47">
    <cfRule type="expression" dxfId="67" priority="67">
      <formula>IF(RIGHT(TEXT(AI47,"0.#"),1)=".",FALSE,TRUE)</formula>
    </cfRule>
    <cfRule type="expression" dxfId="66" priority="68">
      <formula>IF(RIGHT(TEXT(AI47,"0.#"),1)=".",TRUE,FALSE)</formula>
    </cfRule>
  </conditionalFormatting>
  <conditionalFormatting sqref="AI46">
    <cfRule type="expression" dxfId="65" priority="65">
      <formula>IF(RIGHT(TEXT(AI46,"0.#"),1)=".",FALSE,TRUE)</formula>
    </cfRule>
    <cfRule type="expression" dxfId="64" priority="66">
      <formula>IF(RIGHT(TEXT(AI46,"0.#"),1)=".",TRUE,FALSE)</formula>
    </cfRule>
  </conditionalFormatting>
  <conditionalFormatting sqref="AM46">
    <cfRule type="expression" dxfId="63" priority="63">
      <formula>IF(RIGHT(TEXT(AM46,"0.#"),1)=".",FALSE,TRUE)</formula>
    </cfRule>
    <cfRule type="expression" dxfId="62" priority="64">
      <formula>IF(RIGHT(TEXT(AM46,"0.#"),1)=".",TRUE,FALSE)</formula>
    </cfRule>
  </conditionalFormatting>
  <conditionalFormatting sqref="AM47">
    <cfRule type="expression" dxfId="61" priority="61">
      <formula>IF(RIGHT(TEXT(AM47,"0.#"),1)=".",FALSE,TRUE)</formula>
    </cfRule>
    <cfRule type="expression" dxfId="60" priority="62">
      <formula>IF(RIGHT(TEXT(AM47,"0.#"),1)=".",TRUE,FALSE)</formula>
    </cfRule>
  </conditionalFormatting>
  <conditionalFormatting sqref="AM48">
    <cfRule type="expression" dxfId="59" priority="59">
      <formula>IF(RIGHT(TEXT(AM48,"0.#"),1)=".",FALSE,TRUE)</formula>
    </cfRule>
    <cfRule type="expression" dxfId="58" priority="60">
      <formula>IF(RIGHT(TEXT(AM48,"0.#"),1)=".",TRUE,FALSE)</formula>
    </cfRule>
  </conditionalFormatting>
  <conditionalFormatting sqref="AE53">
    <cfRule type="expression" dxfId="57" priority="57">
      <formula>IF(RIGHT(TEXT(AE53,"0.#"),1)=".",FALSE,TRUE)</formula>
    </cfRule>
    <cfRule type="expression" dxfId="56" priority="58">
      <formula>IF(RIGHT(TEXT(AE53,"0.#"),1)=".",TRUE,FALSE)</formula>
    </cfRule>
  </conditionalFormatting>
  <conditionalFormatting sqref="AE54">
    <cfRule type="expression" dxfId="55" priority="55">
      <formula>IF(RIGHT(TEXT(AE54,"0.#"),1)=".",FALSE,TRUE)</formula>
    </cfRule>
    <cfRule type="expression" dxfId="54" priority="56">
      <formula>IF(RIGHT(TEXT(AE54,"0.#"),1)=".",TRUE,FALSE)</formula>
    </cfRule>
  </conditionalFormatting>
  <conditionalFormatting sqref="AE55">
    <cfRule type="expression" dxfId="53" priority="53">
      <formula>IF(RIGHT(TEXT(AE55,"0.#"),1)=".",FALSE,TRUE)</formula>
    </cfRule>
    <cfRule type="expression" dxfId="52" priority="54">
      <formula>IF(RIGHT(TEXT(AE55,"0.#"),1)=".",TRUE,FALSE)</formula>
    </cfRule>
  </conditionalFormatting>
  <conditionalFormatting sqref="AI55">
    <cfRule type="expression" dxfId="51" priority="51">
      <formula>IF(RIGHT(TEXT(AI55,"0.#"),1)=".",FALSE,TRUE)</formula>
    </cfRule>
    <cfRule type="expression" dxfId="50" priority="52">
      <formula>IF(RIGHT(TEXT(AI55,"0.#"),1)=".",TRUE,FALSE)</formula>
    </cfRule>
  </conditionalFormatting>
  <conditionalFormatting sqref="AI54">
    <cfRule type="expression" dxfId="49" priority="49">
      <formula>IF(RIGHT(TEXT(AI54,"0.#"),1)=".",FALSE,TRUE)</formula>
    </cfRule>
    <cfRule type="expression" dxfId="48" priority="50">
      <formula>IF(RIGHT(TEXT(AI54,"0.#"),1)=".",TRUE,FALSE)</formula>
    </cfRule>
  </conditionalFormatting>
  <conditionalFormatting sqref="AI53">
    <cfRule type="expression" dxfId="47" priority="47">
      <formula>IF(RIGHT(TEXT(AI53,"0.#"),1)=".",FALSE,TRUE)</formula>
    </cfRule>
    <cfRule type="expression" dxfId="46" priority="48">
      <formula>IF(RIGHT(TEXT(AI53,"0.#"),1)=".",TRUE,FALSE)</formula>
    </cfRule>
  </conditionalFormatting>
  <conditionalFormatting sqref="AM53">
    <cfRule type="expression" dxfId="45" priority="45">
      <formula>IF(RIGHT(TEXT(AM53,"0.#"),1)=".",FALSE,TRUE)</formula>
    </cfRule>
    <cfRule type="expression" dxfId="44" priority="46">
      <formula>IF(RIGHT(TEXT(AM53,"0.#"),1)=".",TRUE,FALSE)</formula>
    </cfRule>
  </conditionalFormatting>
  <conditionalFormatting sqref="AM54">
    <cfRule type="expression" dxfId="43" priority="43">
      <formula>IF(RIGHT(TEXT(AM54,"0.#"),1)=".",FALSE,TRUE)</formula>
    </cfRule>
    <cfRule type="expression" dxfId="42" priority="44">
      <formula>IF(RIGHT(TEXT(AM54,"0.#"),1)=".",TRUE,FALSE)</formula>
    </cfRule>
  </conditionalFormatting>
  <conditionalFormatting sqref="AM55">
    <cfRule type="expression" dxfId="41" priority="41">
      <formula>IF(RIGHT(TEXT(AM55,"0.#"),1)=".",FALSE,TRUE)</formula>
    </cfRule>
    <cfRule type="expression" dxfId="40" priority="42">
      <formula>IF(RIGHT(TEXT(AM55,"0.#"),1)=".",TRUE,FALSE)</formula>
    </cfRule>
  </conditionalFormatting>
  <conditionalFormatting sqref="AE60">
    <cfRule type="expression" dxfId="39" priority="39">
      <formula>IF(RIGHT(TEXT(AE60,"0.#"),1)=".",FALSE,TRUE)</formula>
    </cfRule>
    <cfRule type="expression" dxfId="38" priority="40">
      <formula>IF(RIGHT(TEXT(AE60,"0.#"),1)=".",TRUE,FALSE)</formula>
    </cfRule>
  </conditionalFormatting>
  <conditionalFormatting sqref="AE61">
    <cfRule type="expression" dxfId="37" priority="37">
      <formula>IF(RIGHT(TEXT(AE61,"0.#"),1)=".",FALSE,TRUE)</formula>
    </cfRule>
    <cfRule type="expression" dxfId="36" priority="38">
      <formula>IF(RIGHT(TEXT(AE61,"0.#"),1)=".",TRUE,FALSE)</formula>
    </cfRule>
  </conditionalFormatting>
  <conditionalFormatting sqref="AE62">
    <cfRule type="expression" dxfId="35" priority="35">
      <formula>IF(RIGHT(TEXT(AE62,"0.#"),1)=".",FALSE,TRUE)</formula>
    </cfRule>
    <cfRule type="expression" dxfId="34" priority="36">
      <formula>IF(RIGHT(TEXT(AE62,"0.#"),1)=".",TRUE,FALSE)</formula>
    </cfRule>
  </conditionalFormatting>
  <conditionalFormatting sqref="AI62">
    <cfRule type="expression" dxfId="33" priority="33">
      <formula>IF(RIGHT(TEXT(AI62,"0.#"),1)=".",FALSE,TRUE)</formula>
    </cfRule>
    <cfRule type="expression" dxfId="32" priority="34">
      <formula>IF(RIGHT(TEXT(AI62,"0.#"),1)=".",TRUE,FALSE)</formula>
    </cfRule>
  </conditionalFormatting>
  <conditionalFormatting sqref="AI61">
    <cfRule type="expression" dxfId="31" priority="31">
      <formula>IF(RIGHT(TEXT(AI61,"0.#"),1)=".",FALSE,TRUE)</formula>
    </cfRule>
    <cfRule type="expression" dxfId="30" priority="32">
      <formula>IF(RIGHT(TEXT(AI61,"0.#"),1)=".",TRUE,FALSE)</formula>
    </cfRule>
  </conditionalFormatting>
  <conditionalFormatting sqref="AI60">
    <cfRule type="expression" dxfId="29" priority="29">
      <formula>IF(RIGHT(TEXT(AI60,"0.#"),1)=".",FALSE,TRUE)</formula>
    </cfRule>
    <cfRule type="expression" dxfId="28" priority="30">
      <formula>IF(RIGHT(TEXT(AI60,"0.#"),1)=".",TRUE,FALSE)</formula>
    </cfRule>
  </conditionalFormatting>
  <conditionalFormatting sqref="AM60">
    <cfRule type="expression" dxfId="27" priority="27">
      <formula>IF(RIGHT(TEXT(AM60,"0.#"),1)=".",FALSE,TRUE)</formula>
    </cfRule>
    <cfRule type="expression" dxfId="26" priority="28">
      <formula>IF(RIGHT(TEXT(AM60,"0.#"),1)=".",TRUE,FALSE)</formula>
    </cfRule>
  </conditionalFormatting>
  <conditionalFormatting sqref="AM61">
    <cfRule type="expression" dxfId="25" priority="25">
      <formula>IF(RIGHT(TEXT(AM61,"0.#"),1)=".",FALSE,TRUE)</formula>
    </cfRule>
    <cfRule type="expression" dxfId="24" priority="26">
      <formula>IF(RIGHT(TEXT(AM61,"0.#"),1)=".",TRUE,FALSE)</formula>
    </cfRule>
  </conditionalFormatting>
  <conditionalFormatting sqref="AM62">
    <cfRule type="expression" dxfId="23" priority="23">
      <formula>IF(RIGHT(TEXT(AM62,"0.#"),1)=".",FALSE,TRUE)</formula>
    </cfRule>
    <cfRule type="expression" dxfId="22" priority="24">
      <formula>IF(RIGHT(TEXT(AM62,"0.#"),1)=".",TRUE,FALSE)</formula>
    </cfRule>
  </conditionalFormatting>
  <conditionalFormatting sqref="AE4">
    <cfRule type="expression" dxfId="21" priority="21">
      <formula>IF(RIGHT(TEXT(AE4,"0.#"),1)=".",FALSE,TRUE)</formula>
    </cfRule>
    <cfRule type="expression" dxfId="20" priority="22">
      <formula>IF(RIGHT(TEXT(AE4,"0.#"),1)=".",TRUE,FALSE)</formula>
    </cfRule>
  </conditionalFormatting>
  <conditionalFormatting sqref="AE5">
    <cfRule type="expression" dxfId="19" priority="19">
      <formula>IF(RIGHT(TEXT(AE5,"0.#"),1)=".",FALSE,TRUE)</formula>
    </cfRule>
    <cfRule type="expression" dxfId="18" priority="20">
      <formula>IF(RIGHT(TEXT(AE5,"0.#"),1)=".",TRUE,FALSE)</formula>
    </cfRule>
  </conditionalFormatting>
  <conditionalFormatting sqref="AE6">
    <cfRule type="expression" dxfId="17" priority="17">
      <formula>IF(RIGHT(TEXT(AE6,"0.#"),1)=".",FALSE,TRUE)</formula>
    </cfRule>
    <cfRule type="expression" dxfId="16" priority="18">
      <formula>IF(RIGHT(TEXT(AE6,"0.#"),1)=".",TRUE,FALSE)</formula>
    </cfRule>
  </conditionalFormatting>
  <conditionalFormatting sqref="AI6">
    <cfRule type="expression" dxfId="15" priority="15">
      <formula>IF(RIGHT(TEXT(AI6,"0.#"),1)=".",FALSE,TRUE)</formula>
    </cfRule>
    <cfRule type="expression" dxfId="14" priority="16">
      <formula>IF(RIGHT(TEXT(AI6,"0.#"),1)=".",TRUE,FALSE)</formula>
    </cfRule>
  </conditionalFormatting>
  <conditionalFormatting sqref="AI5">
    <cfRule type="expression" dxfId="13" priority="13">
      <formula>IF(RIGHT(TEXT(AI5,"0.#"),1)=".",FALSE,TRUE)</formula>
    </cfRule>
    <cfRule type="expression" dxfId="12" priority="14">
      <formula>IF(RIGHT(TEXT(AI5,"0.#"),1)=".",TRUE,FALSE)</formula>
    </cfRule>
  </conditionalFormatting>
  <conditionalFormatting sqref="AI4">
    <cfRule type="expression" dxfId="11" priority="11">
      <formula>IF(RIGHT(TEXT(AI4,"0.#"),1)=".",FALSE,TRUE)</formula>
    </cfRule>
    <cfRule type="expression" dxfId="10" priority="12">
      <formula>IF(RIGHT(TEXT(AI4,"0.#"),1)=".",TRUE,FALSE)</formula>
    </cfRule>
  </conditionalFormatting>
  <conditionalFormatting sqref="AU4:AU6">
    <cfRule type="expression" dxfId="9" priority="1">
      <formula>IF(RIGHT(TEXT(AU4,"0.#"),1)=".",FALSE,TRUE)</formula>
    </cfRule>
    <cfRule type="expression" dxfId="8" priority="2">
      <formula>IF(RIGHT(TEXT(AU4,"0.#"),1)=".",TRUE,FALSE)</formula>
    </cfRule>
  </conditionalFormatting>
  <conditionalFormatting sqref="AM4">
    <cfRule type="expression" dxfId="7" priority="9">
      <formula>IF(RIGHT(TEXT(AM4,"0.#"),1)=".",FALSE,TRUE)</formula>
    </cfRule>
    <cfRule type="expression" dxfId="6" priority="10">
      <formula>IF(RIGHT(TEXT(AM4,"0.#"),1)=".",TRUE,FALSE)</formula>
    </cfRule>
  </conditionalFormatting>
  <conditionalFormatting sqref="AM5">
    <cfRule type="expression" dxfId="5" priority="7">
      <formula>IF(RIGHT(TEXT(AM5,"0.#"),1)=".",FALSE,TRUE)</formula>
    </cfRule>
    <cfRule type="expression" dxfId="4" priority="8">
      <formula>IF(RIGHT(TEXT(AM5,"0.#"),1)=".",TRUE,FALSE)</formula>
    </cfRule>
  </conditionalFormatting>
  <conditionalFormatting sqref="AM6">
    <cfRule type="expression" dxfId="3" priority="5">
      <formula>IF(RIGHT(TEXT(AM6,"0.#"),1)=".",FALSE,TRUE)</formula>
    </cfRule>
    <cfRule type="expression" dxfId="2" priority="6">
      <formula>IF(RIGHT(TEXT(AM6,"0.#"),1)=".",TRUE,FALSE)</formula>
    </cfRule>
  </conditionalFormatting>
  <conditionalFormatting sqref="AQ4:AQ6">
    <cfRule type="expression" dxfId="1" priority="3">
      <formula>IF(RIGHT(TEXT(AQ4,"0.#"),1)=".",FALSE,TRUE)</formula>
    </cfRule>
    <cfRule type="expression" dxfId="0" priority="4">
      <formula>IF(RIGHT(TEXT(AQ4,"0.#"),1)=".",TRUE,FALSE)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552359f1-1fba-4fcf-8c59-f9fc45e5c905">
      <UserInfo>
        <DisplayName>pjteam_220120117 メンバー</DisplayName>
        <AccountId>7</AccountId>
        <AccountType/>
      </UserInfo>
    </SharedWithUsers>
    <_x96fb__x53d6__x59d4__xff08__x4fee__x6b63__xff09__x3010__xff11__xff10__x7b87__x5e74__x53f0__x5e33__x3011_ xmlns="defeb99c-54c2-479c-8efd-65da4624a0a7">true</_x96fb__x53d6__x59d4__xff08__x4fee__x6b63__xff09__x3010__xff11__xff10__x7b87__x5e74__x53f0__x5e33__x3011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3B8B25341311C4BBE1A8890E3947AD1" ma:contentTypeVersion="7" ma:contentTypeDescription="新しいドキュメントを作成します。" ma:contentTypeScope="" ma:versionID="9fccb4beff6a79751804813d3993c21a">
  <xsd:schema xmlns:xsd="http://www.w3.org/2001/XMLSchema" xmlns:xs="http://www.w3.org/2001/XMLSchema" xmlns:p="http://schemas.microsoft.com/office/2006/metadata/properties" xmlns:ns2="defeb99c-54c2-479c-8efd-65da4624a0a7" xmlns:ns3="552359f1-1fba-4fcf-8c59-f9fc45e5c905" targetNamespace="http://schemas.microsoft.com/office/2006/metadata/properties" ma:root="true" ma:fieldsID="8bfe76772a9d20565331c17e8cd0ed4b" ns2:_="" ns3:_="">
    <xsd:import namespace="defeb99c-54c2-479c-8efd-65da4624a0a7"/>
    <xsd:import namespace="552359f1-1fba-4fcf-8c59-f9fc45e5c90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_x96fb__x53d6__x59d4__xff08__x4fee__x6b63__xff09__x3010__xff11__xff10__x7b87__x5e74__x53f0__x5e33__x301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feb99c-54c2-479c-8efd-65da4624a0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_x96fb__x53d6__x59d4__xff08__x4fee__x6b63__xff09__x3010__xff11__xff10__x7b87__x5e74__x53f0__x5e33__x3011_" ma:index="14" nillable="true" ma:displayName="電取委（修正）【１０箇年台帳】" ma:default="1" ma:format="Dropdown" ma:internalName="_x96fb__x53d6__x59d4__xff08__x4fee__x6b63__xff09__x3010__xff11__xff10__x7b87__x5e74__x53f0__x5e33__x3011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552359f1-1fba-4fcf-8c59-f9fc45e5c905"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DCE50A2-FE58-496A-B018-FE2F4F15B24E}">
  <ds:schemaRefs>
    <ds:schemaRef ds:uri="defeb99c-54c2-479c-8efd-65da4624a0a7"/>
    <ds:schemaRef ds:uri="http://purl.org/dc/elements/1.1/"/>
    <ds:schemaRef ds:uri="http://schemas.microsoft.com/office/2006/documentManagement/types"/>
    <ds:schemaRef ds:uri="http://www.w3.org/XML/1998/namespace"/>
    <ds:schemaRef ds:uri="http://schemas.microsoft.com/office/2006/metadata/properties"/>
    <ds:schemaRef ds:uri="http://purl.org/dc/terms/"/>
    <ds:schemaRef ds:uri="http://schemas.microsoft.com/office/infopath/2007/PartnerControls"/>
    <ds:schemaRef ds:uri="http://schemas.openxmlformats.org/package/2006/metadata/core-properties"/>
    <ds:schemaRef ds:uri="552359f1-1fba-4fcf-8c59-f9fc45e5c905"/>
    <ds:schemaRef ds:uri="http://purl.org/dc/dcmitype/"/>
  </ds:schemaRefs>
</ds:datastoreItem>
</file>

<file path=customXml/itemProps2.xml><?xml version="1.0" encoding="utf-8"?>
<ds:datastoreItem xmlns:ds="http://schemas.openxmlformats.org/officeDocument/2006/customXml" ds:itemID="{1213021C-3388-4E5D-8E0C-422C3485C32E}">
  <ds:schemaRefs>
    <ds:schemaRef ds:uri="http://schemas.microsoft.com/sharepoint/v3/contenttype/forms"/>
  </ds:schemaRefs>
</ds:datastoreItem>
</file>

<file path=customXml/itemProps3.xml><?xml version="1.0" encoding="utf-8"?>
<ds:datastoreItem xmlns:ds="http://schemas.openxmlformats.org/officeDocument/2006/customXml" ds:itemID="{0D70D4EA-32E7-4849-8A6E-F81D9C1748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feb99c-54c2-479c-8efd-65da4624a0a7"/>
    <ds:schemaRef ds:uri="552359f1-1fba-4fcf-8c59-f9fc45e5c90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サマリー3</vt:lpstr>
      <vt:lpstr>入力規則等</vt:lpstr>
      <vt:lpstr>別紙1</vt:lpstr>
      <vt:lpstr>行政事業レビューシート!Print_Area</vt:lpstr>
      <vt:lpstr>別紙1!Print_Area</vt:lpstr>
      <vt:lpstr>T開始年度</vt:lpstr>
      <vt:lpstr>T行政事業レビュー推進チームの所見</vt:lpstr>
      <vt:lpstr>T事業番号</vt:lpstr>
      <vt:lpstr>T終了年度</vt:lpstr>
      <vt:lpstr>T所見を踏まえた改善点</vt:lpstr>
      <vt:lpstr>T省庁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野嶋 ふみ（行革本部事務局）</dc:creator>
  <cp:keywords/>
  <dc:description/>
  <cp:lastModifiedBy> </cp:lastModifiedBy>
  <cp:revision/>
  <dcterms:created xsi:type="dcterms:W3CDTF">2012-03-13T00:50:25Z</dcterms:created>
  <dcterms:modified xsi:type="dcterms:W3CDTF">2022-09-16T13:23:03Z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0x01010083B8B25341311C4BBE1A8890E3947AD1</vt:lpwstr>
  </property>
</Properties>
</file>