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never" codeName="ThisWorkbook" defaultThemeVersion="124226"/>
  <mc:AlternateContent xmlns:mc="http://schemas.openxmlformats.org/markup-compatibility/2006">
    <mc:Choice Requires="x15">
      <x15ac:absPath xmlns:x15ac="http://schemas.microsoft.com/office/spreadsheetml/2010/11/ac" url="O:\03  レビュー班\09-4 行政事業レビュー（Ｒ４年）\220907_1_2【試行版ＲＳ】令和４年度レビューシート\99_取りまとめ\作業フォルダ\"/>
    </mc:Choice>
  </mc:AlternateContent>
  <bookViews>
    <workbookView xWindow="0" yWindow="0" windowWidth="21600" windowHeight="10350" activeTab="1"/>
  </bookViews>
  <sheets>
    <sheet name="行政事業レビューシート" sheetId="1" r:id="rId1"/>
    <sheet name="サマリー単" sheetId="2" r:id="rId2"/>
    <sheet name="入力規則等" sheetId="7" r:id="rId3"/>
  </sheets>
  <externalReferences>
    <externalReference r:id="rId4"/>
    <externalReference r:id="rId5"/>
  </externalReferences>
  <definedNames>
    <definedName name="T開始年度">入力規則等!$Y$2:$Y$95</definedName>
    <definedName name="T行政事業レビュー推進チームの所見" localSheetId="1">[1]入力規則等!$AC$2:$AC$6</definedName>
    <definedName name="T行政事業レビュー推進チームの所見">入力規則等!$AC$2:$AC$6</definedName>
    <definedName name="T事業番号" localSheetId="1">[1]入力規則等!$U$2:$U$4</definedName>
    <definedName name="T事業番号">入力規則等!$U$2:$U$4</definedName>
    <definedName name="T終了年度" localSheetId="1">[1]入力規則等!$AA$2:$AA$32</definedName>
    <definedName name="T終了年度">入力規則等!$AA$2:$AA$32</definedName>
    <definedName name="T所見を踏まえた改善点" localSheetId="1">[1]入力規則等!$AE$2:$AE$7</definedName>
    <definedName name="T所見を踏まえた改善点">入力規則等!$AE$2:$AE$7</definedName>
    <definedName name="T省庁" localSheetId="1">[1]入力規則等!$W$2:$W$25</definedName>
    <definedName name="T省庁">入力規則等!$W$2:$W$25</definedName>
    <definedName name="Z_8225F9A4_B132_4A5D_812B_5CC4E66507AF_.wvu.Cols" localSheetId="1" hidden="1">サマリー単!$AZ:$AZ</definedName>
    <definedName name="Z_8225F9A4_B132_4A5D_812B_5CC4E66507AF_.wvu.Cols" localSheetId="0" hidden="1">行政事業レビューシート!$AY:$AY</definedName>
    <definedName name="Z_8225F9A4_B132_4A5D_812B_5CC4E66507AF_.wvu.Cols" localSheetId="2" hidden="1">入力規則等!$C:$D,入力規則等!$H:$I,入力規則等!$M:$N,入力規則等!$R:$S</definedName>
    <definedName name="Z_8225F9A4_B132_4A5D_812B_5CC4E66507AF_.wvu.Rows" localSheetId="1" hidden="1">サマリー単!#REF!,サマリー単!#REF!,サマリー単!#REF!,サマリー単!#REF!,サマリー単!#REF!,サマリー単!#REF!</definedName>
    <definedName name="Z_EDACF057_9C7A_4696_952E_92B3C17C18EB_.wvu.Cols" localSheetId="1" hidden="1">サマリー単!$AZ:$AZ</definedName>
    <definedName name="Z_EDACF057_9C7A_4696_952E_92B3C17C18EB_.wvu.Cols" localSheetId="0" hidden="1">行政事業レビューシート!$AY:$AY</definedName>
    <definedName name="Z_EDACF057_9C7A_4696_952E_92B3C17C18EB_.wvu.Cols" localSheetId="2" hidden="1">入力規則等!$C:$D,入力規則等!$H:$I,入力規則等!$M:$N,入力規則等!$R:$S</definedName>
    <definedName name="Z_EDACF057_9C7A_4696_952E_92B3C17C18EB_.wvu.Rows" localSheetId="1" hidden="1">サマリー単!#REF!,サマリー単!#REF!,サマリー単!#REF!,サマリー単!#REF!,サマリー単!#REF!,サマリー単!#REF!</definedName>
  </definedNames>
  <calcPr calcId="162913"/>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workbook>
</file>

<file path=xl/calcChain.xml><?xml version="1.0" encoding="utf-8"?>
<calcChain xmlns="http://schemas.openxmlformats.org/spreadsheetml/2006/main">
  <c r="N320" i="1" l="1"/>
  <c r="N319" i="1"/>
  <c r="K319" i="1"/>
  <c r="H319" i="1"/>
  <c r="H33" i="2" l="1"/>
  <c r="AY250" i="1" l="1"/>
  <c r="AY249" i="1"/>
  <c r="AY248" i="1"/>
  <c r="AY247" i="1"/>
  <c r="AY246" i="1"/>
  <c r="AY245" i="1"/>
  <c r="AY244" i="1"/>
  <c r="AY243" i="1"/>
  <c r="AY242" i="1"/>
  <c r="AY241" i="1"/>
  <c r="AY240" i="1"/>
  <c r="AY239" i="1"/>
  <c r="AY238" i="1"/>
  <c r="AY237" i="1"/>
  <c r="AY236" i="1"/>
  <c r="AY235" i="1"/>
  <c r="AY234" i="1"/>
  <c r="AY233" i="1"/>
  <c r="AY232" i="1"/>
  <c r="AY231" i="1"/>
  <c r="AY206" i="1"/>
  <c r="AY205" i="1"/>
  <c r="AY204" i="1"/>
  <c r="AY203" i="1"/>
  <c r="AY202" i="1"/>
  <c r="AY201" i="1"/>
  <c r="AY200" i="1"/>
  <c r="AY199" i="1"/>
  <c r="AY198" i="1"/>
  <c r="AY197" i="1"/>
  <c r="AY196" i="1"/>
  <c r="AY195" i="1"/>
  <c r="AY194" i="1"/>
  <c r="AY193" i="1"/>
  <c r="AY192" i="1"/>
  <c r="AY191" i="1"/>
  <c r="AY190" i="1"/>
  <c r="AY189" i="1"/>
  <c r="AY188" i="1"/>
  <c r="AY187" i="1"/>
  <c r="AY162" i="1"/>
  <c r="AY161" i="1"/>
  <c r="AY160" i="1"/>
  <c r="AY159" i="1"/>
  <c r="AY158" i="1"/>
  <c r="AY157" i="1"/>
  <c r="AY156" i="1"/>
  <c r="AY155" i="1"/>
  <c r="AY154" i="1"/>
  <c r="AY153" i="1"/>
  <c r="AY152" i="1"/>
  <c r="AY151" i="1"/>
  <c r="AY150" i="1"/>
  <c r="AY149" i="1"/>
  <c r="AY148" i="1"/>
  <c r="AY147" i="1"/>
  <c r="AY146" i="1"/>
  <c r="AY145" i="1"/>
  <c r="AY144" i="1"/>
  <c r="AY143" i="1"/>
  <c r="AY118" i="1"/>
  <c r="AY117" i="1"/>
  <c r="AY116" i="1"/>
  <c r="AY115" i="1"/>
  <c r="AY114" i="1"/>
  <c r="AY113" i="1"/>
  <c r="AY112" i="1"/>
  <c r="AY111" i="1"/>
  <c r="AY110" i="1"/>
  <c r="AY109" i="1"/>
  <c r="AY108" i="1"/>
  <c r="AY107" i="1"/>
  <c r="AY106" i="1"/>
  <c r="AY105" i="1"/>
  <c r="AY104" i="1"/>
  <c r="AY103" i="1"/>
  <c r="AY102" i="1"/>
  <c r="AY101" i="1"/>
  <c r="AY100" i="1"/>
  <c r="AY99" i="1"/>
  <c r="AV39" i="2" l="1"/>
  <c r="AV40" i="2"/>
  <c r="AR39" i="2"/>
  <c r="AR40" i="2"/>
  <c r="AN39" i="2"/>
  <c r="AN40" i="2"/>
  <c r="AJ39" i="2"/>
  <c r="AJ40" i="2"/>
  <c r="AF39" i="2"/>
  <c r="AF40" i="2"/>
  <c r="AC39" i="2"/>
  <c r="AV37" i="2"/>
  <c r="AR37" i="2"/>
  <c r="AV38" i="2"/>
  <c r="AR38" i="2"/>
  <c r="AN38" i="2"/>
  <c r="AJ38" i="2"/>
  <c r="AF38" i="2"/>
  <c r="AC38" i="2"/>
  <c r="AV31" i="2"/>
  <c r="AV32" i="2"/>
  <c r="AR31" i="2"/>
  <c r="AR32" i="2"/>
  <c r="AN31" i="2"/>
  <c r="AN32" i="2"/>
  <c r="AJ31" i="2"/>
  <c r="AJ32" i="2"/>
  <c r="AF31" i="2"/>
  <c r="AF32" i="2"/>
  <c r="AV29" i="2"/>
  <c r="AR29" i="2"/>
  <c r="AV30" i="2"/>
  <c r="AR30" i="2"/>
  <c r="AN30" i="2"/>
  <c r="AJ30" i="2"/>
  <c r="AF30" i="2"/>
  <c r="AC31" i="2"/>
  <c r="AC30" i="2"/>
  <c r="AV26" i="2"/>
  <c r="AR26" i="2"/>
  <c r="AN26" i="2"/>
  <c r="AJ26" i="2"/>
  <c r="AF26" i="2"/>
  <c r="AC26" i="2"/>
  <c r="AV25" i="2"/>
  <c r="AJ25" i="2"/>
  <c r="AN25" i="2"/>
  <c r="AR25" i="2"/>
  <c r="AF25" i="2"/>
  <c r="AC25" i="2"/>
  <c r="T5" i="2"/>
  <c r="H5" i="2"/>
  <c r="AK3" i="2"/>
  <c r="AT2" i="2"/>
  <c r="AP2" i="2"/>
  <c r="AK2" i="2"/>
  <c r="H43" i="2"/>
  <c r="H41" i="2"/>
  <c r="Q38" i="2"/>
  <c r="H38" i="2"/>
  <c r="Q30" i="2"/>
  <c r="H30" i="2"/>
  <c r="Q25" i="2"/>
  <c r="H25" i="2"/>
  <c r="H22" i="2"/>
  <c r="AE18" i="2"/>
  <c r="X18" i="2"/>
  <c r="Q18" i="2"/>
  <c r="AS14" i="2"/>
  <c r="AL13" i="2"/>
  <c r="AL14" i="2"/>
  <c r="AL15" i="2"/>
  <c r="AL16" i="2"/>
  <c r="AE13" i="2"/>
  <c r="AE14" i="2"/>
  <c r="AE15" i="2"/>
  <c r="AE16" i="2"/>
  <c r="X13" i="2"/>
  <c r="X14" i="2"/>
  <c r="X15" i="2"/>
  <c r="X16" i="2"/>
  <c r="AS12" i="2"/>
  <c r="AL12" i="2"/>
  <c r="AE12" i="2"/>
  <c r="AE20" i="2" s="1"/>
  <c r="X12" i="2"/>
  <c r="Q13" i="2"/>
  <c r="Q14" i="2"/>
  <c r="Q15" i="2"/>
  <c r="Q16" i="2"/>
  <c r="Q12" i="2"/>
  <c r="H9" i="2"/>
  <c r="H8" i="2"/>
  <c r="H7" i="2"/>
  <c r="AR5" i="2"/>
  <c r="AF5" i="2"/>
  <c r="AF4" i="2"/>
  <c r="H4" i="2"/>
  <c r="AW2" i="2"/>
  <c r="Q20" i="2" l="1"/>
  <c r="X17" i="2"/>
  <c r="X19" i="2" s="1"/>
  <c r="X20" i="2"/>
  <c r="AL17" i="2"/>
  <c r="Q17" i="2"/>
  <c r="Q19" i="2" s="1"/>
  <c r="AE17" i="2"/>
  <c r="AE19" i="2" s="1"/>
  <c r="AS17" i="2"/>
  <c r="AY74" i="1" l="1"/>
  <c r="AY73" i="1"/>
  <c r="AY72" i="1"/>
  <c r="AY71" i="1"/>
  <c r="AY70" i="1"/>
  <c r="AY69" i="1"/>
  <c r="AY68" i="1"/>
  <c r="AY67" i="1"/>
  <c r="AY66" i="1"/>
  <c r="AY65" i="1"/>
  <c r="AY64" i="1"/>
  <c r="AY63" i="1"/>
  <c r="AY62" i="1"/>
  <c r="AY61" i="1"/>
  <c r="AY60" i="1"/>
  <c r="AY59" i="1"/>
  <c r="AY58" i="1"/>
  <c r="AY57" i="1"/>
  <c r="AY56" i="1"/>
  <c r="AY55" i="1"/>
  <c r="AY446" i="1" l="1"/>
  <c r="AY442" i="1"/>
  <c r="AY444" i="1" s="1"/>
  <c r="AY418" i="1"/>
  <c r="AY417" i="1"/>
  <c r="AY416" i="1"/>
  <c r="AY415" i="1"/>
  <c r="AY414" i="1"/>
  <c r="AY413" i="1"/>
  <c r="AY380" i="1"/>
  <c r="AY385" i="1" s="1"/>
  <c r="AY367" i="1"/>
  <c r="AY378" i="1" s="1"/>
  <c r="AY383" i="1" l="1"/>
  <c r="AY386" i="1"/>
  <c r="AY445" i="1"/>
  <c r="AY443" i="1"/>
  <c r="AY369" i="1"/>
  <c r="AY371" i="1"/>
  <c r="AY373" i="1"/>
  <c r="AY375" i="1"/>
  <c r="AY377" i="1"/>
  <c r="AY379" i="1"/>
  <c r="AY368" i="1"/>
  <c r="AY370" i="1"/>
  <c r="AY372" i="1"/>
  <c r="AY374" i="1"/>
  <c r="AY376" i="1"/>
  <c r="AY382" i="1"/>
  <c r="AY384" i="1"/>
  <c r="AY387" i="1"/>
  <c r="AY381" i="1"/>
  <c r="AY267" i="1"/>
  <c r="AY261" i="1"/>
  <c r="AY265" i="1" s="1"/>
  <c r="AY253" i="1"/>
  <c r="AY259" i="1" s="1"/>
  <c r="AY262" i="1" l="1"/>
  <c r="AY266" i="1"/>
  <c r="AY256" i="1"/>
  <c r="AY260" i="1"/>
  <c r="AY254" i="1"/>
  <c r="AY258" i="1"/>
  <c r="AY264" i="1"/>
  <c r="AY255" i="1"/>
  <c r="AY257" i="1"/>
  <c r="AY263" i="1"/>
  <c r="AW320" i="1" l="1"/>
  <c r="AT320" i="1"/>
  <c r="AQ320" i="1"/>
  <c r="AL320" i="1"/>
  <c r="AI320" i="1"/>
  <c r="AF320" i="1"/>
  <c r="Z320" i="1"/>
  <c r="W320" i="1"/>
  <c r="T320" i="1"/>
  <c r="AW319" i="1"/>
  <c r="AT319" i="1"/>
  <c r="AQ319" i="1"/>
  <c r="AL319" i="1"/>
  <c r="AI319" i="1"/>
  <c r="AF319" i="1"/>
  <c r="Z319" i="1"/>
  <c r="W319" i="1"/>
  <c r="T319" i="1"/>
  <c r="AY706" i="1" l="1"/>
  <c r="AY705" i="1"/>
  <c r="AY704" i="1"/>
  <c r="AY703" i="1"/>
  <c r="AY702" i="1"/>
  <c r="AY701" i="1"/>
  <c r="AY700" i="1"/>
  <c r="AY699" i="1"/>
  <c r="AY698" i="1"/>
  <c r="AY697" i="1"/>
  <c r="AY696" i="1"/>
  <c r="AY695" i="1"/>
  <c r="AY694" i="1"/>
  <c r="AY693" i="1"/>
  <c r="AY692" i="1"/>
  <c r="AY691" i="1"/>
  <c r="AY690" i="1"/>
  <c r="AY689" i="1"/>
  <c r="AY688" i="1"/>
  <c r="AY687" i="1"/>
  <c r="AY686" i="1"/>
  <c r="AY685" i="1"/>
  <c r="AY684" i="1"/>
  <c r="AY683" i="1"/>
  <c r="AY682" i="1"/>
  <c r="AY681" i="1"/>
  <c r="AY680" i="1"/>
  <c r="AY679" i="1"/>
  <c r="AY678" i="1"/>
  <c r="AY673" i="1"/>
  <c r="AY672" i="1"/>
  <c r="AY671" i="1"/>
  <c r="AY670" i="1"/>
  <c r="AY669" i="1"/>
  <c r="AY668" i="1"/>
  <c r="AY667" i="1"/>
  <c r="AY666" i="1"/>
  <c r="AY665" i="1"/>
  <c r="AY664" i="1"/>
  <c r="AY663" i="1"/>
  <c r="AY662" i="1"/>
  <c r="AY661" i="1"/>
  <c r="AY660" i="1"/>
  <c r="AY659" i="1"/>
  <c r="AY658" i="1"/>
  <c r="AY657" i="1"/>
  <c r="AY656" i="1"/>
  <c r="AY655" i="1"/>
  <c r="AY654" i="1"/>
  <c r="AY653" i="1"/>
  <c r="AY652" i="1"/>
  <c r="AY651" i="1"/>
  <c r="AY650" i="1"/>
  <c r="AY649" i="1"/>
  <c r="AY648" i="1"/>
  <c r="AY647" i="1"/>
  <c r="AY646" i="1"/>
  <c r="AY645" i="1"/>
  <c r="AY644" i="1"/>
  <c r="AY640" i="1"/>
  <c r="AY642" i="1" s="1"/>
  <c r="AY639" i="1"/>
  <c r="AY638" i="1"/>
  <c r="AY637" i="1"/>
  <c r="AY636" i="1"/>
  <c r="AY635" i="1"/>
  <c r="AY634" i="1"/>
  <c r="AY633" i="1"/>
  <c r="AY632" i="1"/>
  <c r="AY631" i="1"/>
  <c r="AY630" i="1"/>
  <c r="AY629" i="1"/>
  <c r="AY628" i="1"/>
  <c r="AY627" i="1"/>
  <c r="AY626" i="1"/>
  <c r="AY625" i="1"/>
  <c r="AY624" i="1"/>
  <c r="AY623" i="1"/>
  <c r="AY622" i="1"/>
  <c r="AY621" i="1"/>
  <c r="AY620" i="1"/>
  <c r="AY619" i="1"/>
  <c r="AY618" i="1"/>
  <c r="AY617" i="1"/>
  <c r="AY616" i="1"/>
  <c r="AY615" i="1"/>
  <c r="AY614" i="1"/>
  <c r="AY613" i="1"/>
  <c r="AY612" i="1"/>
  <c r="AY611" i="1"/>
  <c r="AY607" i="1"/>
  <c r="AY610" i="1" s="1"/>
  <c r="AY606" i="1"/>
  <c r="AY605" i="1"/>
  <c r="AY604" i="1"/>
  <c r="AY603" i="1"/>
  <c r="AY602" i="1"/>
  <c r="AY601" i="1"/>
  <c r="AY600" i="1"/>
  <c r="AY599" i="1"/>
  <c r="AY598" i="1"/>
  <c r="AY597" i="1"/>
  <c r="AY596" i="1"/>
  <c r="AY595" i="1"/>
  <c r="AY594" i="1"/>
  <c r="AY593" i="1"/>
  <c r="AY592" i="1"/>
  <c r="AY591" i="1"/>
  <c r="AY590" i="1"/>
  <c r="AY589" i="1"/>
  <c r="AY588" i="1"/>
  <c r="AY587" i="1"/>
  <c r="AY586" i="1"/>
  <c r="AY585" i="1"/>
  <c r="AY584" i="1"/>
  <c r="AY583" i="1"/>
  <c r="AY582" i="1"/>
  <c r="AY581" i="1"/>
  <c r="AY580" i="1"/>
  <c r="AY579" i="1"/>
  <c r="AY578" i="1"/>
  <c r="AY574" i="1"/>
  <c r="AY576" i="1" s="1"/>
  <c r="AY573" i="1"/>
  <c r="AY572" i="1"/>
  <c r="AY571" i="1"/>
  <c r="AY570" i="1"/>
  <c r="AY569" i="1"/>
  <c r="AY568" i="1"/>
  <c r="AY567" i="1"/>
  <c r="AY566" i="1"/>
  <c r="AY565" i="1"/>
  <c r="AY564" i="1"/>
  <c r="AY563" i="1"/>
  <c r="AY562" i="1"/>
  <c r="AY561" i="1"/>
  <c r="AY560" i="1"/>
  <c r="AY559" i="1"/>
  <c r="AY558" i="1"/>
  <c r="AY557" i="1"/>
  <c r="AY556" i="1"/>
  <c r="AY555" i="1"/>
  <c r="AY554" i="1"/>
  <c r="AY553" i="1"/>
  <c r="AY552" i="1"/>
  <c r="AY551" i="1"/>
  <c r="AY550" i="1"/>
  <c r="AY549" i="1"/>
  <c r="AY548" i="1"/>
  <c r="AY547" i="1"/>
  <c r="AY546" i="1"/>
  <c r="AY545" i="1"/>
  <c r="AY541" i="1"/>
  <c r="AY544" i="1" s="1"/>
  <c r="AY540" i="1"/>
  <c r="AY539" i="1"/>
  <c r="AY538" i="1"/>
  <c r="AY537" i="1"/>
  <c r="AY536" i="1"/>
  <c r="AY535" i="1"/>
  <c r="AY534" i="1"/>
  <c r="AY533" i="1"/>
  <c r="AY532" i="1"/>
  <c r="AY531" i="1"/>
  <c r="AY530" i="1"/>
  <c r="AY529" i="1"/>
  <c r="AY528" i="1"/>
  <c r="AY527" i="1"/>
  <c r="AY526" i="1"/>
  <c r="AY525" i="1"/>
  <c r="AY524" i="1"/>
  <c r="AY523" i="1"/>
  <c r="AY522" i="1"/>
  <c r="AY521" i="1"/>
  <c r="AY520" i="1"/>
  <c r="AY519" i="1"/>
  <c r="AY518" i="1"/>
  <c r="AY517" i="1"/>
  <c r="AY516" i="1"/>
  <c r="AY515" i="1"/>
  <c r="AY514" i="1"/>
  <c r="AY513" i="1"/>
  <c r="AY512" i="1"/>
  <c r="AY508" i="1"/>
  <c r="AY510" i="1" s="1"/>
  <c r="AY507" i="1"/>
  <c r="AY506" i="1"/>
  <c r="AY505" i="1"/>
  <c r="AY504" i="1"/>
  <c r="AY503" i="1"/>
  <c r="AY502" i="1"/>
  <c r="AY501" i="1"/>
  <c r="AY500" i="1"/>
  <c r="AY499" i="1"/>
  <c r="AY498" i="1"/>
  <c r="AY497" i="1"/>
  <c r="AY496" i="1"/>
  <c r="AY495" i="1"/>
  <c r="AY494" i="1"/>
  <c r="AY493" i="1"/>
  <c r="AY492" i="1"/>
  <c r="AY491" i="1"/>
  <c r="AY490" i="1"/>
  <c r="AY489" i="1"/>
  <c r="AY488" i="1"/>
  <c r="AY487" i="1"/>
  <c r="AY486" i="1"/>
  <c r="AY485" i="1"/>
  <c r="AY484" i="1"/>
  <c r="AY483" i="1"/>
  <c r="AY482" i="1"/>
  <c r="AY481" i="1"/>
  <c r="AY480" i="1"/>
  <c r="AY479" i="1"/>
  <c r="AY475" i="1"/>
  <c r="AY478" i="1" s="1"/>
  <c r="AY474" i="1"/>
  <c r="AY473" i="1"/>
  <c r="AY472" i="1"/>
  <c r="AY471" i="1"/>
  <c r="AY470" i="1"/>
  <c r="AY469" i="1"/>
  <c r="AY468" i="1"/>
  <c r="AY467" i="1"/>
  <c r="AY466" i="1"/>
  <c r="AY465" i="1"/>
  <c r="AY464" i="1"/>
  <c r="AY463" i="1"/>
  <c r="AY462" i="1"/>
  <c r="AY461" i="1"/>
  <c r="AY460" i="1"/>
  <c r="AY459" i="1"/>
  <c r="AY458" i="1"/>
  <c r="AY457" i="1"/>
  <c r="AY456" i="1"/>
  <c r="AY455" i="1"/>
  <c r="AY454" i="1"/>
  <c r="AY453" i="1"/>
  <c r="AY452" i="1"/>
  <c r="AY451" i="1"/>
  <c r="AY450" i="1"/>
  <c r="AY449" i="1"/>
  <c r="AY448" i="1"/>
  <c r="AY447" i="1"/>
  <c r="AY441" i="1"/>
  <c r="AY440" i="1"/>
  <c r="AY439" i="1"/>
  <c r="AY438" i="1"/>
  <c r="AY437" i="1"/>
  <c r="AY436" i="1"/>
  <c r="AY435" i="1"/>
  <c r="AY434" i="1"/>
  <c r="AY433" i="1"/>
  <c r="AY432" i="1"/>
  <c r="AY431" i="1"/>
  <c r="AY430" i="1"/>
  <c r="AY429" i="1"/>
  <c r="AY428" i="1"/>
  <c r="AY427" i="1"/>
  <c r="AY426" i="1"/>
  <c r="AY425" i="1"/>
  <c r="AY424" i="1"/>
  <c r="AY423" i="1"/>
  <c r="AY422" i="1"/>
  <c r="AY421" i="1"/>
  <c r="AY420" i="1"/>
  <c r="AY419" i="1"/>
  <c r="AY406" i="1"/>
  <c r="AU405" i="1"/>
  <c r="Y405" i="1"/>
  <c r="AY393" i="1"/>
  <c r="AY404" i="1" s="1"/>
  <c r="AU392" i="1"/>
  <c r="Y392" i="1"/>
  <c r="AY392" i="1"/>
  <c r="AU379" i="1"/>
  <c r="Y379" i="1"/>
  <c r="AU366" i="1"/>
  <c r="Y366" i="1"/>
  <c r="W30" i="1"/>
  <c r="P30" i="1"/>
  <c r="AD22" i="1"/>
  <c r="W22" i="1"/>
  <c r="P22" i="1"/>
  <c r="AR19" i="1"/>
  <c r="AK19" i="1"/>
  <c r="AD19" i="1"/>
  <c r="W19" i="1"/>
  <c r="P19" i="1"/>
  <c r="AV2" i="1"/>
  <c r="AD21" i="1" l="1"/>
  <c r="W21" i="1"/>
  <c r="P21" i="1"/>
  <c r="AY391" i="1"/>
  <c r="AY511" i="1"/>
  <c r="AY577" i="1"/>
  <c r="AY643" i="1"/>
  <c r="AY389" i="1"/>
  <c r="AY509" i="1"/>
  <c r="AY575" i="1"/>
  <c r="AY641" i="1"/>
  <c r="AY395" i="1"/>
  <c r="AY397" i="1"/>
  <c r="AY399" i="1"/>
  <c r="AY401" i="1"/>
  <c r="AY403" i="1"/>
  <c r="AY405" i="1"/>
  <c r="AY477" i="1"/>
  <c r="AY543" i="1"/>
  <c r="AY609" i="1"/>
  <c r="AY388" i="1"/>
  <c r="AY390" i="1"/>
  <c r="AY394" i="1"/>
  <c r="AY396" i="1"/>
  <c r="AY398" i="1"/>
  <c r="AY400" i="1"/>
  <c r="AY402" i="1"/>
  <c r="AY476" i="1"/>
  <c r="AY542" i="1"/>
  <c r="AY608" i="1"/>
  <c r="C12" i="7" l="1"/>
  <c r="C23" i="7" l="1"/>
  <c r="AK3" i="7" l="1"/>
  <c r="AK4" i="7" s="1"/>
  <c r="AK5" i="7" s="1"/>
  <c r="AK6" i="7" s="1"/>
  <c r="AK7" i="7" s="1"/>
  <c r="AK8" i="7" s="1"/>
  <c r="AK9" i="7" s="1"/>
  <c r="AK10" i="7" s="1"/>
  <c r="AK11" i="7" s="1"/>
  <c r="AK12" i="7" s="1"/>
  <c r="AK13" i="7" s="1"/>
  <c r="AK14" i="7" s="1"/>
  <c r="AK15" i="7" s="1"/>
  <c r="AK16" i="7" s="1"/>
  <c r="AK17" i="7" s="1"/>
  <c r="AK18" i="7" s="1"/>
  <c r="AK19" i="7" s="1"/>
  <c r="AK20" i="7" s="1"/>
  <c r="AK21" i="7" s="1"/>
  <c r="AK22" i="7" s="1"/>
  <c r="AK23" i="7" s="1"/>
  <c r="AK24" i="7" s="1"/>
  <c r="AK25" i="7" s="1"/>
  <c r="AK26" i="7" s="1"/>
  <c r="AK27" i="7" s="1"/>
  <c r="AK29" i="7"/>
  <c r="AK30" i="7" s="1"/>
  <c r="AK31" i="7" s="1"/>
  <c r="AK32" i="7" s="1"/>
  <c r="AK33" i="7" s="1"/>
  <c r="AK34" i="7" s="1"/>
  <c r="AK35" i="7" s="1"/>
  <c r="AK36" i="7" s="1"/>
  <c r="AK37" i="7" s="1"/>
  <c r="AK38" i="7" s="1"/>
  <c r="AK39" i="7" s="1"/>
  <c r="AK40" i="7" s="1"/>
  <c r="AK41" i="7" s="1"/>
  <c r="AK42" i="7" s="1"/>
  <c r="AK43" i="7" s="1"/>
  <c r="AK44" i="7" s="1"/>
  <c r="AK45" i="7" s="1"/>
  <c r="AK46" i="7" s="1"/>
  <c r="AK47" i="7" s="1"/>
  <c r="AK48" i="7" s="1"/>
  <c r="AK49" i="7" s="1"/>
  <c r="H37" i="7"/>
  <c r="H36" i="7"/>
  <c r="H35" i="7"/>
  <c r="H34" i="7"/>
  <c r="H33" i="7"/>
  <c r="H32" i="7"/>
  <c r="H31" i="7"/>
  <c r="H30" i="7"/>
  <c r="H29" i="7"/>
  <c r="H28" i="7"/>
  <c r="H27" i="7"/>
  <c r="H26" i="7"/>
  <c r="H25" i="7"/>
  <c r="H24" i="7"/>
  <c r="H23" i="7"/>
  <c r="C22" i="7"/>
  <c r="H22" i="7"/>
  <c r="C21" i="7"/>
  <c r="H21" i="7"/>
  <c r="C20" i="7"/>
  <c r="H20" i="7"/>
  <c r="C19" i="7"/>
  <c r="H19" i="7"/>
  <c r="C18" i="7"/>
  <c r="H18" i="7"/>
  <c r="C17" i="7"/>
  <c r="H17" i="7"/>
  <c r="C16" i="7"/>
  <c r="H16" i="7"/>
  <c r="C15" i="7"/>
  <c r="H15" i="7"/>
  <c r="C14" i="7"/>
  <c r="H14" i="7"/>
  <c r="C13" i="7"/>
  <c r="H13" i="7"/>
  <c r="H12" i="7"/>
  <c r="M11" i="7"/>
  <c r="H11" i="7"/>
  <c r="C11" i="7"/>
  <c r="M10" i="7"/>
  <c r="H10" i="7"/>
  <c r="C10" i="7"/>
  <c r="M9" i="7"/>
  <c r="H9" i="7"/>
  <c r="C9" i="7"/>
  <c r="R8" i="7"/>
  <c r="M8" i="7"/>
  <c r="H8" i="7"/>
  <c r="C8" i="7"/>
  <c r="R7" i="7"/>
  <c r="M7" i="7"/>
  <c r="H7" i="7"/>
  <c r="C7" i="7"/>
  <c r="R6" i="7"/>
  <c r="M6" i="7"/>
  <c r="H6" i="7"/>
  <c r="C6" i="7"/>
  <c r="R5" i="7"/>
  <c r="M5" i="7"/>
  <c r="H5" i="7"/>
  <c r="C5" i="7"/>
  <c r="R4" i="7"/>
  <c r="M4" i="7"/>
  <c r="H4" i="7"/>
  <c r="C4" i="7"/>
  <c r="R3" i="7"/>
  <c r="M3" i="7"/>
  <c r="H3" i="7"/>
  <c r="C3" i="7"/>
  <c r="R2" i="7"/>
  <c r="S2" i="7" s="1"/>
  <c r="M2" i="7"/>
  <c r="N2" i="7" s="1"/>
  <c r="N3" i="7" s="1"/>
  <c r="H2" i="7"/>
  <c r="I2" i="7" s="1"/>
  <c r="I3" i="7" s="1"/>
  <c r="I4" i="7" s="1"/>
  <c r="I5" i="7" s="1"/>
  <c r="I6" i="7" s="1"/>
  <c r="I7" i="7" s="1"/>
  <c r="C2" i="7"/>
  <c r="D2" i="7" s="1"/>
  <c r="I8" i="7" l="1"/>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F39" i="7" s="1"/>
  <c r="D3" i="7"/>
  <c r="D4" i="7" s="1"/>
  <c r="D5" i="7" s="1"/>
  <c r="D6" i="7" s="1"/>
  <c r="D7" i="7" s="1"/>
  <c r="D8" i="7" s="1"/>
  <c r="D9" i="7" s="1"/>
  <c r="D10" i="7" s="1"/>
  <c r="D11" i="7" s="1"/>
  <c r="D12" i="7" s="1"/>
  <c r="N4" i="7"/>
  <c r="N5" i="7" s="1"/>
  <c r="N6" i="7" s="1"/>
  <c r="N7" i="7" s="1"/>
  <c r="N8" i="7" s="1"/>
  <c r="N9" i="7" s="1"/>
  <c r="N10" i="7" s="1"/>
  <c r="N11" i="7" s="1"/>
  <c r="K13" i="7" s="1"/>
  <c r="S3" i="7"/>
  <c r="S4" i="7" s="1"/>
  <c r="S5" i="7" s="1"/>
  <c r="S6" i="7" s="1"/>
  <c r="S7" i="7" s="1"/>
  <c r="S8" i="7" s="1"/>
  <c r="P10" i="7" s="1"/>
  <c r="D13" i="7" l="1"/>
  <c r="D14" i="7" s="1"/>
  <c r="D15" i="7" s="1"/>
  <c r="D16" i="7" s="1"/>
  <c r="D17" i="7" s="1"/>
  <c r="D18" i="7" s="1"/>
  <c r="D19" i="7" s="1"/>
  <c r="D20" i="7" s="1"/>
  <c r="D21" i="7" s="1"/>
  <c r="D22" i="7" s="1"/>
  <c r="D23" i="7" l="1"/>
  <c r="A27" i="7" l="1"/>
</calcChain>
</file>

<file path=xl/sharedStrings.xml><?xml version="1.0" encoding="utf-8"?>
<sst xmlns="http://schemas.openxmlformats.org/spreadsheetml/2006/main" count="1614" uniqueCount="772">
  <si>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</si>
  <si>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</si>
  <si>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</si>
  <si>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</si>
  <si>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</si>
  <si>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</si>
  <si>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</si>
  <si>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</si>
  <si>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</si>
  <si>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</si>
  <si>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</si>
  <si>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</si>
  <si>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</si>
  <si>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</si>
  <si>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</si>
  <si>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</si>
  <si>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</si>
  <si>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</si>
  <si>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</si>
  <si>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</si>
  <si>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</si>
  <si>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事業名</t>
    <rPh sb="0" eb="2">
      <t>ジギョウ</t>
    </rPh>
    <rPh sb="2" eb="3">
      <t>メイ</t>
    </rPh>
    <phoneticPr fontId="5"/>
  </si>
  <si>
    <t>支　出　先</t>
    <phoneticPr fontId="5"/>
  </si>
  <si>
    <t>業　務　概　要</t>
    <phoneticPr fontId="5"/>
  </si>
  <si>
    <t>支出先上位１０者リスト</t>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</si>
  <si>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</si>
  <si>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</si>
  <si>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</si>
  <si>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</si>
  <si>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</si>
  <si>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</si>
  <si>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</si>
  <si>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</si>
  <si>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</si>
  <si>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</si>
  <si>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</si>
  <si>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</si>
  <si>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</si>
  <si>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</si>
  <si>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</si>
  <si>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</si>
  <si>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</si>
  <si>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</si>
  <si>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</si>
  <si>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</si>
  <si>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</si>
  <si>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</si>
  <si>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</si>
  <si>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</si>
  <si>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</si>
  <si>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</si>
  <si>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</si>
  <si>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</si>
  <si>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</si>
  <si>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</si>
  <si>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</si>
  <si>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</si>
  <si>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</si>
  <si>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</si>
  <si>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</si>
  <si>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</si>
  <si>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</si>
  <si>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</si>
  <si>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</si>
  <si>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</si>
  <si>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</si>
  <si>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</si>
  <si>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</si>
  <si>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</si>
  <si>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</si>
  <si>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</si>
  <si>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</si>
  <si>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</si>
  <si>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</si>
  <si>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</si>
  <si>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</si>
  <si>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</si>
  <si>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</si>
  <si>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</si>
  <si>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</si>
  <si>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</si>
  <si>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</si>
  <si>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</si>
  <si>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</si>
  <si>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</si>
  <si>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</si>
  <si>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</si>
  <si>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</si>
  <si>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</si>
  <si>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</si>
  <si>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</si>
  <si>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</si>
  <si>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</si>
  <si>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</si>
  <si>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</si>
  <si>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</si>
  <si>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</si>
  <si>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</si>
  <si>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</si>
  <si>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</si>
  <si>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</si>
  <si>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</si>
  <si>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</si>
  <si>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</si>
  <si>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</si>
  <si>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</si>
  <si>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</si>
  <si>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</si>
  <si>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</si>
  <si>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</si>
  <si>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</si>
  <si>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</si>
  <si>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</si>
  <si>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</si>
  <si>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</si>
  <si>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</si>
  <si>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</si>
  <si>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</si>
  <si>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</si>
  <si>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</si>
  <si>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</si>
  <si>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</si>
  <si>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</si>
  <si>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</si>
  <si>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</si>
  <si>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</si>
  <si>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</si>
  <si>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</si>
  <si>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</si>
  <si>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</si>
  <si>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</si>
  <si>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</si>
  <si>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</si>
  <si>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</si>
  <si>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</si>
  <si>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</si>
  <si>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</si>
  <si>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</si>
  <si>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</si>
  <si>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</si>
  <si>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</si>
  <si>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</si>
  <si>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</si>
  <si>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</si>
  <si>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</si>
  <si>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</si>
  <si>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</si>
  <si>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</si>
  <si>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</si>
  <si>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</si>
  <si>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</si>
  <si>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</si>
  <si>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</si>
  <si>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</si>
  <si>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</si>
  <si>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</si>
  <si>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</si>
  <si>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</si>
  <si>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</si>
  <si>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</si>
  <si>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</si>
  <si>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</si>
  <si>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</si>
  <si>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</si>
  <si>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</si>
  <si>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</si>
  <si>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</si>
  <si>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</si>
  <si>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</si>
  <si>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</si>
  <si>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</si>
  <si>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</si>
  <si>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</si>
  <si>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</si>
  <si>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</si>
  <si>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</si>
  <si>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</si>
  <si>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</si>
  <si>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</si>
  <si>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</si>
  <si>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</si>
  <si>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</si>
  <si>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</si>
  <si>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</si>
  <si>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</si>
  <si>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</si>
  <si>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</si>
  <si>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</si>
  <si>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</si>
  <si>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</si>
  <si>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</si>
  <si>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</si>
  <si>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</si>
  <si>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</si>
  <si>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</si>
  <si>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</si>
  <si>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</si>
  <si>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</si>
  <si>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</si>
  <si>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</si>
  <si>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</si>
  <si>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</si>
  <si>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</si>
  <si>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</si>
  <si>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</si>
  <si>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</si>
  <si>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</si>
  <si>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</si>
  <si>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</si>
  <si>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</si>
  <si>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</si>
  <si>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</si>
  <si>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</si>
  <si>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</si>
  <si>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</si>
  <si>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</si>
  <si>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</si>
  <si>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</si>
  <si>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</si>
  <si>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</si>
  <si>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</si>
  <si>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</si>
  <si>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</si>
  <si>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</si>
  <si>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</si>
  <si>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</si>
  <si>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</si>
  <si>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</si>
  <si>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</si>
  <si>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</si>
  <si>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</si>
  <si>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</si>
  <si>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</si>
  <si>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</si>
  <si>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</si>
  <si>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</si>
  <si>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</si>
  <si>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</si>
  <si>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</si>
  <si>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</si>
  <si>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</si>
  <si>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</si>
  <si>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</si>
  <si>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</si>
  <si>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</si>
  <si>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</si>
  <si>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</si>
  <si>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</si>
  <si>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</si>
  <si>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</si>
  <si>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</si>
  <si>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</si>
  <si>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</si>
  <si>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</si>
  <si>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</si>
  <si>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</si>
  <si>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</si>
  <si>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</si>
  <si>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</si>
  <si>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</si>
  <si>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</si>
  <si>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</si>
  <si>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</si>
  <si>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</si>
  <si>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</si>
  <si>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</si>
  <si>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</si>
  <si>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</si>
  <si>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</si>
  <si>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</si>
  <si>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</si>
  <si>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</si>
  <si>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</si>
  <si>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</si>
  <si>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</si>
  <si>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</si>
  <si>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</si>
  <si>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</si>
  <si>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</si>
  <si>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</si>
  <si>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</si>
  <si>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</si>
  <si>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</si>
  <si>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</si>
  <si>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</si>
  <si>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</si>
  <si>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</si>
  <si>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</si>
  <si>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</si>
  <si>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</si>
  <si>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</si>
  <si>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</si>
  <si>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</si>
  <si>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</si>
  <si>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</si>
  <si>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</si>
  <si>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</si>
  <si>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</si>
  <si>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</si>
  <si>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</si>
  <si>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</si>
  <si>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</si>
  <si>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</si>
  <si>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</si>
  <si>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</si>
  <si>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</si>
  <si>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</si>
  <si>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</si>
  <si>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</si>
  <si>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</si>
  <si>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</si>
  <si>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</si>
  <si>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</si>
  <si>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</si>
  <si>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</si>
  <si>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</si>
  <si>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</si>
  <si>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</si>
  <si>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</si>
  <si>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</si>
  <si>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</si>
  <si>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</si>
  <si>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</si>
  <si>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</si>
  <si>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</si>
  <si>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</si>
  <si>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</si>
  <si>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</si>
  <si>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</si>
  <si>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</si>
  <si>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</si>
  <si>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</si>
  <si>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</si>
  <si>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</si>
  <si>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</si>
  <si>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</si>
  <si>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</si>
  <si>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</si>
  <si>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</si>
  <si>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</si>
  <si>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</si>
  <si>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</si>
  <si>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</si>
  <si>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</si>
  <si>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</si>
  <si>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</si>
  <si>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</si>
  <si>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</si>
  <si>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</si>
  <si>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</si>
  <si>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</si>
  <si>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</si>
  <si>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</si>
  <si>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</si>
  <si>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</si>
  <si>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</si>
  <si>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</si>
  <si>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</si>
  <si>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</si>
  <si>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</si>
  <si>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</si>
  <si>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</si>
  <si>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</si>
  <si>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</si>
  <si>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</si>
  <si>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</si>
  <si>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</si>
  <si>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</si>
  <si>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</si>
  <si>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</si>
  <si>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</si>
  <si>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</si>
  <si>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</si>
  <si>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</si>
  <si>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</si>
  <si>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</si>
  <si>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</si>
  <si>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</si>
  <si>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</si>
  <si>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</si>
  <si>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</si>
  <si>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</si>
  <si>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</si>
  <si>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</si>
  <si>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</si>
  <si>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</si>
  <si>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</si>
  <si>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</si>
  <si>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</si>
  <si>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</si>
  <si>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</si>
  <si>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</si>
  <si>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</si>
  <si>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</si>
  <si>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</si>
  <si>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</si>
  <si>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</si>
  <si>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</si>
  <si>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</si>
  <si>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</si>
  <si>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</si>
  <si>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</si>
  <si>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</si>
  <si>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</si>
  <si>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</si>
  <si>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</si>
  <si>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</si>
  <si>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</si>
  <si>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</si>
  <si>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</si>
  <si>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</si>
  <si>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</si>
  <si>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</si>
  <si>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</si>
  <si>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</si>
  <si>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</si>
  <si>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</si>
  <si>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</si>
  <si>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</si>
  <si>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</si>
  <si>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</si>
  <si>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</si>
  <si>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</si>
  <si>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</si>
  <si>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</si>
  <si>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</si>
  <si>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</si>
  <si>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</si>
  <si>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</si>
  <si>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</si>
  <si>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</si>
  <si>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</si>
  <si>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</si>
  <si>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</si>
  <si>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</si>
  <si>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</si>
  <si>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</si>
  <si>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</si>
  <si>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</si>
  <si>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</si>
  <si>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</si>
  <si>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</si>
  <si>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</si>
  <si>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</si>
  <si>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</si>
  <si>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</si>
  <si>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</si>
  <si>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</si>
  <si>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</si>
  <si>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</si>
  <si>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</si>
  <si>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</si>
  <si>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</si>
  <si>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</si>
  <si>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</si>
  <si>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</si>
  <si>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</si>
  <si>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</si>
  <si>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</si>
  <si>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</si>
  <si>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</si>
  <si>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</si>
  <si>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</si>
  <si>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</si>
  <si>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</si>
  <si>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</si>
  <si>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</si>
  <si>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</si>
  <si>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</si>
  <si>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</si>
  <si>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</si>
  <si>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</si>
  <si>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</si>
  <si>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</si>
  <si>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</si>
  <si>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</si>
  <si>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</si>
  <si>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</si>
  <si>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</si>
  <si>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</si>
  <si>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</si>
  <si>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</si>
  <si>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</si>
  <si>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</si>
  <si>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</si>
  <si>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</si>
  <si>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</si>
  <si>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</si>
  <si>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</si>
  <si>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</si>
  <si>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</si>
  <si>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</si>
  <si>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</si>
  <si>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</si>
  <si>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</si>
  <si>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</si>
  <si>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</si>
  <si>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</si>
  <si>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</si>
  <si>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</si>
  <si>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</si>
  <si>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</si>
  <si>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</si>
  <si>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</si>
  <si>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</si>
  <si>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</si>
  <si>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</si>
  <si>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</si>
  <si>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</si>
  <si>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</si>
  <si>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</si>
  <si>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</si>
  <si>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</si>
  <si>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</si>
  <si>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</si>
  <si>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</si>
  <si>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</si>
  <si>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</si>
  <si>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</si>
  <si>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</si>
  <si>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</si>
  <si>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</si>
  <si>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</si>
  <si>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</si>
  <si>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</si>
  <si>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</si>
  <si>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</si>
  <si>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</si>
  <si>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</si>
  <si>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</si>
  <si>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</si>
  <si>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</si>
  <si>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</si>
  <si>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</si>
  <si>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</si>
  <si>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</si>
  <si>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</si>
  <si>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</si>
  <si>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</si>
  <si>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</si>
  <si>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</si>
  <si>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</si>
  <si>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</si>
  <si>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</si>
  <si>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</si>
  <si>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</si>
  <si>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</si>
  <si>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</si>
  <si>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</si>
  <si>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</si>
  <si>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</si>
  <si>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</si>
  <si>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</si>
  <si>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</si>
  <si>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</si>
  <si>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</si>
  <si>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</si>
  <si>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</si>
  <si>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</si>
  <si>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</si>
  <si>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</si>
  <si>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</si>
  <si>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</si>
  <si>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</si>
  <si>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</si>
  <si>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</si>
  <si>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</si>
  <si>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単位当たり
コスト</t>
    <rPh sb="0" eb="2">
      <t>タンイ</t>
    </rPh>
    <rPh sb="2" eb="3">
      <t>ア</t>
    </rPh>
    <phoneticPr fontId="5"/>
  </si>
  <si>
    <t>算出根拠</t>
    <rPh sb="0" eb="2">
      <t>サンシュツ</t>
    </rPh>
    <rPh sb="2" eb="4">
      <t>コンキョ</t>
    </rPh>
    <phoneticPr fontId="5"/>
  </si>
  <si>
    <t>計算式</t>
    <rPh sb="0" eb="2">
      <t>ケイサン</t>
    </rPh>
    <rPh sb="2" eb="3">
      <t>シキ</t>
    </rPh>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</si>
  <si>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</si>
  <si>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</si>
  <si>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</si>
  <si>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</si>
  <si>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</si>
  <si>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</si>
  <si>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</si>
  <si>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</si>
  <si>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</si>
  <si>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</si>
  <si>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</si>
  <si>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</si>
  <si>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</si>
  <si>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</si>
  <si>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</si>
  <si>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</si>
  <si>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</si>
  <si>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</si>
  <si>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</si>
  <si>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r>
      <t xml:space="preserve">現状・課題
</t>
    </r>
    <r>
      <rPr>
        <sz val="10"/>
        <color rgb="FFFF0000"/>
        <rFont val="ＭＳ ゴシック"/>
        <family val="3"/>
        <charset val="128"/>
      </rPr>
      <t>（現状把握・課題(可能な限り定量データを記載））</t>
    </r>
    <rPh sb="7" eb="9">
      <t>ゲンジョウ</t>
    </rPh>
    <rPh sb="9" eb="11">
      <t>ハアク</t>
    </rPh>
    <rPh sb="12" eb="14">
      <t>カダイ</t>
    </rPh>
    <rPh sb="15" eb="17">
      <t>カノウ</t>
    </rPh>
    <rPh sb="18" eb="19">
      <t>カギ</t>
    </rPh>
    <rPh sb="20" eb="22">
      <t>テイリョウ</t>
    </rPh>
    <rPh sb="26" eb="28">
      <t>キサイ</t>
    </rPh>
    <phoneticPr fontId="5"/>
  </si>
  <si>
    <r>
      <t xml:space="preserve">事業概要
</t>
    </r>
    <r>
      <rPr>
        <sz val="9"/>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</si>
  <si>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r>
      <t xml:space="preserve">活動目標及び
活動実績①
</t>
    </r>
    <r>
      <rPr>
        <b/>
        <sz val="9"/>
        <rFont val="ＭＳ Ｐゴシック"/>
        <family val="3"/>
        <charset val="128"/>
      </rPr>
      <t>（アウトプット）</t>
    </r>
    <phoneticPr fontId="5"/>
  </si>
  <si>
    <r>
      <t xml:space="preserve">活動内容①
</t>
    </r>
    <r>
      <rPr>
        <b/>
        <sz val="9"/>
        <rFont val="ＭＳ ゴシック"/>
        <family val="3"/>
        <charset val="128"/>
      </rPr>
      <t>（アクティビティ）</t>
    </r>
    <phoneticPr fontId="5"/>
  </si>
  <si>
    <r>
      <t>最終的に目指す姿</t>
    </r>
    <r>
      <rPr>
        <b/>
        <sz val="9"/>
        <color rgb="FFFF0000"/>
        <rFont val="ＭＳ Ｐゴシック"/>
        <family val="3"/>
        <charset val="128"/>
      </rPr>
      <t>（インパクト）</t>
    </r>
    <rPh sb="0" eb="3">
      <t>サイシュウテキ</t>
    </rPh>
    <rPh sb="4" eb="6">
      <t>メザ</t>
    </rPh>
    <rPh sb="7" eb="8">
      <t>スガタ</t>
    </rPh>
    <phoneticPr fontId="5"/>
  </si>
  <si>
    <t>成果目標と成果指標の設定理由及び設定根拠（根拠として用いた統計・データ名（出典）含む）
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</si>
  <si>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成果目標と成果指標の設定理由及び設定根拠（根拠として用いた統計・データ名（出典）含む）
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</si>
  <si>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定量的な成果目標の設定が困難な場合</t>
    <phoneticPr fontId="5"/>
  </si>
  <si>
    <t>定量的な目標が設定できない理由及び定性的な成果目標</t>
    <phoneticPr fontId="5"/>
  </si>
  <si>
    <t>事業の妥当性を検証するための代替的な達成目標及び実績</t>
    <phoneticPr fontId="5"/>
  </si>
  <si>
    <t>代替目標</t>
    <rPh sb="0" eb="2">
      <t>ダイタイ</t>
    </rPh>
    <rPh sb="2" eb="4">
      <t>モクヒョウ</t>
    </rPh>
    <phoneticPr fontId="5"/>
  </si>
  <si>
    <t>代替指標</t>
    <rPh sb="0" eb="2">
      <t>ダイタイ</t>
    </rPh>
    <rPh sb="2" eb="4">
      <t>シヒョウ</t>
    </rPh>
    <phoneticPr fontId="5"/>
  </si>
  <si>
    <t>実績</t>
    <rPh sb="0" eb="2">
      <t>ジッセキ</t>
    </rPh>
    <phoneticPr fontId="5"/>
  </si>
  <si>
    <t>成果目標と成果指標の設定理由及び設定根拠（根拠として用いた統計・データ名（出典）含む）
②-1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</si>
  <si>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成果目標と成果指標の設定理由及び設定根拠（根拠として用いた統計・データ名（出典）含む）
②-2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</si>
  <si>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成果実績①-1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</si>
  <si>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r>
      <t xml:space="preserve">成果目標及び
成果実績①-2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</si>
  <si>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新経済・財政再生計画改革工程表 2022</t>
    <rPh sb="0" eb="1">
      <t>シン</t>
    </rPh>
    <rPh sb="1" eb="3">
      <t>ケイザイ</t>
    </rPh>
    <rPh sb="4" eb="6">
      <t>ザイセイ</t>
    </rPh>
    <rPh sb="6" eb="8">
      <t>サイセイ</t>
    </rPh>
    <rPh sb="8" eb="10">
      <t>ケイカク</t>
    </rPh>
    <rPh sb="10" eb="12">
      <t>カイカク</t>
    </rPh>
    <rPh sb="12" eb="14">
      <t>コウテイ</t>
    </rPh>
    <rPh sb="14" eb="15">
      <t>ヒョウ</t>
    </rPh>
    <phoneticPr fontId="5"/>
  </si>
  <si>
    <r>
      <t xml:space="preserve">事業の目的
</t>
    </r>
    <r>
      <rPr>
        <sz val="9"/>
        <rFont val="ＭＳ ゴシック"/>
        <family val="3"/>
        <charset val="128"/>
      </rPr>
      <t>（</t>
    </r>
    <r>
      <rPr>
        <sz val="9"/>
        <color rgb="FFFF0000"/>
        <rFont val="ＭＳ ゴシック"/>
        <family val="3"/>
        <charset val="128"/>
      </rPr>
      <t>3行程度以内</t>
    </r>
    <r>
      <rPr>
        <sz val="9"/>
        <rFont val="ＭＳ ゴシック"/>
        <family val="3"/>
        <charset val="128"/>
      </rPr>
      <t>）</t>
    </r>
    <rPh sb="0" eb="2">
      <t>ジギョウ</t>
    </rPh>
    <rPh sb="3" eb="5">
      <t>モクテキ</t>
    </rPh>
    <rPh sb="8" eb="9">
      <t>ギョウ</t>
    </rPh>
    <rPh sb="9" eb="11">
      <t>テイド</t>
    </rPh>
    <rPh sb="11" eb="13">
      <t>イナイ</t>
    </rPh>
    <phoneticPr fontId="5"/>
  </si>
  <si>
    <t>最終的に目指す姿
（インパクト）</t>
    <rPh sb="0" eb="3">
      <t>サイシュウテキ</t>
    </rPh>
    <rPh sb="4" eb="6">
      <t>メザ</t>
    </rPh>
    <rPh sb="7" eb="8">
      <t>スガタ</t>
    </rPh>
    <phoneticPr fontId="5"/>
  </si>
  <si>
    <t>成果目標と成果指標の設定理由及び設定根拠①-2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5"/>
  </si>
  <si>
    <t>成果目標と成果指標の設定理由及び設定根拠①-1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5"/>
  </si>
  <si>
    <r>
      <t xml:space="preserve">事業概要
</t>
    </r>
    <r>
      <rPr>
        <sz val="16"/>
        <rFont val="HG丸ｺﾞｼｯｸM-PRO"/>
        <family val="3"/>
        <charset val="128"/>
      </rPr>
      <t>（5行程度以内）</t>
    </r>
    <rPh sb="0" eb="2">
      <t>ジギョウ</t>
    </rPh>
    <rPh sb="2" eb="4">
      <t>ガイヨウ</t>
    </rPh>
    <rPh sb="7" eb="8">
      <t>ギョウ</t>
    </rPh>
    <rPh sb="8" eb="10">
      <t>テイド</t>
    </rPh>
    <rPh sb="10" eb="12">
      <t>イナイ</t>
    </rPh>
    <phoneticPr fontId="5"/>
  </si>
  <si>
    <r>
      <t xml:space="preserve">現状・課題
</t>
    </r>
    <r>
      <rPr>
        <sz val="16"/>
        <rFont val="HG丸ｺﾞｼｯｸM-PRO"/>
        <family val="3"/>
        <charset val="128"/>
      </rPr>
      <t>（現状把握・課題）</t>
    </r>
    <rPh sb="7" eb="9">
      <t>ゲンジョウ</t>
    </rPh>
    <rPh sb="9" eb="11">
      <t>ハアク</t>
    </rPh>
    <rPh sb="12" eb="14">
      <t>カダイ</t>
    </rPh>
    <phoneticPr fontId="5"/>
  </si>
  <si>
    <r>
      <t xml:space="preserve">事業の目的
</t>
    </r>
    <r>
      <rPr>
        <sz val="16"/>
        <rFont val="HG丸ｺﾞｼｯｸM-PRO"/>
        <family val="3"/>
        <charset val="128"/>
      </rPr>
      <t>（3行程度以内）</t>
    </r>
    <rPh sb="0" eb="2">
      <t>ジギョウ</t>
    </rPh>
    <rPh sb="3" eb="5">
      <t>モクテキ</t>
    </rPh>
    <rPh sb="8" eb="9">
      <t>ギョウ</t>
    </rPh>
    <rPh sb="9" eb="11">
      <t>テイド</t>
    </rPh>
    <rPh sb="11" eb="13">
      <t>イナイ</t>
    </rPh>
    <phoneticPr fontId="5"/>
  </si>
  <si>
    <t>令和4年度行政事業レビューシート（試行版）</t>
    <rPh sb="0" eb="2">
      <t>レイワ</t>
    </rPh>
    <rPh sb="3" eb="5">
      <t>ネンド</t>
    </rPh>
    <rPh sb="5" eb="7">
      <t>ギョウセイ</t>
    </rPh>
    <rPh sb="7" eb="9">
      <t>ジギョウ</t>
    </rPh>
    <rPh sb="17" eb="19">
      <t>シコウ</t>
    </rPh>
    <rPh sb="19" eb="20">
      <t>バン</t>
    </rPh>
    <phoneticPr fontId="5"/>
  </si>
  <si>
    <t>令和4年度行政事業レビューシート（サマリー・試行版）</t>
    <rPh sb="0" eb="2">
      <t>レイワ</t>
    </rPh>
    <rPh sb="3" eb="5">
      <t>ネンド</t>
    </rPh>
    <rPh sb="5" eb="7">
      <t>ギョウセイ</t>
    </rPh>
    <rPh sb="7" eb="9">
      <t>ジギョウ</t>
    </rPh>
    <rPh sb="22" eb="24">
      <t>シコウ</t>
    </rPh>
    <rPh sb="24" eb="25">
      <t>バン</t>
    </rPh>
    <phoneticPr fontId="5"/>
  </si>
  <si>
    <r>
      <t xml:space="preserve">活動内容②
</t>
    </r>
    <r>
      <rPr>
        <b/>
        <sz val="9"/>
        <rFont val="ＭＳ ゴシック"/>
        <family val="3"/>
        <charset val="128"/>
      </rPr>
      <t>（アクティビティ）</t>
    </r>
    <phoneticPr fontId="5"/>
  </si>
  <si>
    <r>
      <t xml:space="preserve">活動目標及び
活動実績②
</t>
    </r>
    <r>
      <rPr>
        <b/>
        <sz val="9"/>
        <rFont val="ＭＳ Ｐゴシック"/>
        <family val="3"/>
        <charset val="128"/>
      </rPr>
      <t>（アウトプット）</t>
    </r>
    <phoneticPr fontId="5"/>
  </si>
  <si>
    <r>
      <t xml:space="preserve">成果目標及び
成果実績②-1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</si>
  <si>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r>
      <t xml:space="preserve">成果目標及び
成果実績②-2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</si>
  <si>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r>
      <t xml:space="preserve">活動内容③
</t>
    </r>
    <r>
      <rPr>
        <b/>
        <sz val="9"/>
        <rFont val="ＭＳ ゴシック"/>
        <family val="3"/>
        <charset val="128"/>
      </rPr>
      <t>（アクティビティ）</t>
    </r>
    <phoneticPr fontId="5"/>
  </si>
  <si>
    <r>
      <t xml:space="preserve">活動目標及び
活動実績③
</t>
    </r>
    <r>
      <rPr>
        <b/>
        <sz val="9"/>
        <rFont val="ＭＳ Ｐゴシック"/>
        <family val="3"/>
        <charset val="128"/>
      </rPr>
      <t>（アウトプット）</t>
    </r>
    <phoneticPr fontId="5"/>
  </si>
  <si>
    <r>
      <t xml:space="preserve">成果目標及び
成果実績③-1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</si>
  <si>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③-1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</si>
  <si>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成果実績③-2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</si>
  <si>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③-2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</si>
  <si>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活動内容④
</t>
    </r>
    <r>
      <rPr>
        <b/>
        <sz val="9"/>
        <rFont val="ＭＳ ゴシック"/>
        <family val="3"/>
        <charset val="128"/>
      </rPr>
      <t>（アクティビティ）</t>
    </r>
    <phoneticPr fontId="5"/>
  </si>
  <si>
    <r>
      <t xml:space="preserve">活動目標及び
活動実績④
</t>
    </r>
    <r>
      <rPr>
        <b/>
        <sz val="9"/>
        <rFont val="ＭＳ Ｐゴシック"/>
        <family val="3"/>
        <charset val="128"/>
      </rPr>
      <t>（アウトプット）</t>
    </r>
    <phoneticPr fontId="5"/>
  </si>
  <si>
    <r>
      <t xml:space="preserve">成果目標及び
成果実績④-1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</si>
  <si>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④-1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</si>
  <si>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成果実績④-2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</si>
  <si>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④-2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</si>
  <si>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活動内容⑤
</t>
    </r>
    <r>
      <rPr>
        <b/>
        <sz val="9"/>
        <rFont val="ＭＳ ゴシック"/>
        <family val="3"/>
        <charset val="128"/>
      </rPr>
      <t>（アクティビティ）</t>
    </r>
    <phoneticPr fontId="5"/>
  </si>
  <si>
    <r>
      <t xml:space="preserve">活動目標及び
活動実績⑤
</t>
    </r>
    <r>
      <rPr>
        <b/>
        <sz val="9"/>
        <rFont val="ＭＳ Ｐゴシック"/>
        <family val="3"/>
        <charset val="128"/>
      </rPr>
      <t>（アウトプット）</t>
    </r>
    <phoneticPr fontId="5"/>
  </si>
  <si>
    <r>
      <t xml:space="preserve">成果目標及び
成果実績⑤-1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</si>
  <si>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⑤-1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</si>
  <si>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成果実績⑤-2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</si>
  <si>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⑤-2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</si>
  <si>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活動内容
（アクティビティ）</t>
    <phoneticPr fontId="5"/>
  </si>
  <si>
    <t>活動目標及び
活動実績
（アウトプット）</t>
    <phoneticPr fontId="5"/>
  </si>
  <si>
    <t>成果目標及び
成果実績
（初期アウトカム）</t>
    <rPh sb="0" eb="2">
      <t>セイカ</t>
    </rPh>
    <rPh sb="2" eb="4">
      <t>モクヒョウ</t>
    </rPh>
    <rPh sb="4" eb="5">
      <t>オヨ</t>
    </rPh>
    <rPh sb="7" eb="9">
      <t>セイカ</t>
    </rPh>
    <rPh sb="9" eb="11">
      <t>ジッセキ</t>
    </rPh>
    <rPh sb="13" eb="15">
      <t>ショキ</t>
    </rPh>
    <phoneticPr fontId="5"/>
  </si>
  <si>
    <t>成果目標及び
成果実績
（最終アウトカム）</t>
    <rPh sb="0" eb="2">
      <t>セイカ</t>
    </rPh>
    <rPh sb="2" eb="4">
      <t>モクヒョウ</t>
    </rPh>
    <rPh sb="4" eb="5">
      <t>オヨ</t>
    </rPh>
    <rPh sb="7" eb="9">
      <t>セイカ</t>
    </rPh>
    <rPh sb="9" eb="11">
      <t>ジッセキ</t>
    </rPh>
    <rPh sb="13" eb="15">
      <t>サイシュウ</t>
    </rPh>
    <phoneticPr fontId="5"/>
  </si>
  <si>
    <t>/</t>
    <phoneticPr fontId="5"/>
  </si>
  <si>
    <t>/</t>
    <phoneticPr fontId="5"/>
  </si>
  <si>
    <r>
      <t xml:space="preserve">予算額・
執行額
</t>
    </r>
    <r>
      <rPr>
        <sz val="9"/>
        <rFont val="ＭＳ ゴシック"/>
        <family val="3"/>
        <charset val="128"/>
      </rPr>
      <t>（単位:百万円</t>
    </r>
    <r>
      <rPr>
        <sz val="11"/>
        <rFont val="ＭＳ ゴシック"/>
        <family val="3"/>
        <charset val="128"/>
      </rPr>
      <t>）</t>
    </r>
    <r>
      <rPr>
        <sz val="11"/>
        <color rgb="FFFF0000"/>
        <rFont val="ＭＳ ゴシック"/>
        <family val="3"/>
        <charset val="128"/>
      </rPr>
      <t xml:space="preserve">
</t>
    </r>
    <r>
      <rPr>
        <b/>
        <sz val="11"/>
        <color rgb="FFFF0000"/>
        <rFont val="ＭＳ ゴシック"/>
        <family val="3"/>
        <charset val="128"/>
      </rPr>
      <t>（インプット）</t>
    </r>
    <rPh sb="0" eb="2">
      <t>ヨサン</t>
    </rPh>
    <rPh sb="2" eb="3">
      <t>ガク</t>
    </rPh>
    <rPh sb="5" eb="7">
      <t>シッコウ</t>
    </rPh>
    <rPh sb="7" eb="8">
      <t>ガク</t>
    </rPh>
    <rPh sb="10" eb="12">
      <t>タンイ</t>
    </rPh>
    <rPh sb="13" eb="14">
      <t>ヒャク</t>
    </rPh>
    <rPh sb="14" eb="16">
      <t>マンエン</t>
    </rPh>
    <phoneticPr fontId="5"/>
  </si>
  <si>
    <r>
      <t xml:space="preserve">予算額・
執行額
</t>
    </r>
    <r>
      <rPr>
        <sz val="16"/>
        <rFont val="HG丸ｺﾞｼｯｸM-PRO"/>
        <family val="3"/>
        <charset val="128"/>
      </rPr>
      <t xml:space="preserve">（単位:百万円）
</t>
    </r>
    <r>
      <rPr>
        <b/>
        <sz val="16"/>
        <rFont val="HG丸ｺﾞｼｯｸM-PRO"/>
        <family val="3"/>
        <charset val="128"/>
      </rPr>
      <t>（インプット）</t>
    </r>
    <rPh sb="0" eb="2">
      <t>ヨサン</t>
    </rPh>
    <rPh sb="2" eb="3">
      <t>ガク</t>
    </rPh>
    <rPh sb="5" eb="7">
      <t>シッコウ</t>
    </rPh>
    <rPh sb="7" eb="8">
      <t>ガク</t>
    </rPh>
    <rPh sb="10" eb="12">
      <t>タンイ</t>
    </rPh>
    <rPh sb="13" eb="14">
      <t>ヒャク</t>
    </rPh>
    <rPh sb="14" eb="16">
      <t>マンエン</t>
    </rPh>
    <phoneticPr fontId="5"/>
  </si>
  <si>
    <t>国際交通分野における途上国の経済活性化と我が国企業競争力強化のための支援</t>
    <phoneticPr fontId="5"/>
  </si>
  <si>
    <t>国交</t>
  </si>
  <si>
    <t>国土交通省</t>
  </si>
  <si>
    <t>総合政策局</t>
  </si>
  <si>
    <t>国際政策課</t>
  </si>
  <si>
    <t>一般会計</t>
    <rPh sb="0" eb="2">
      <t>イッパン</t>
    </rPh>
    <rPh sb="2" eb="4">
      <t>カイケイ</t>
    </rPh>
    <phoneticPr fontId="5"/>
  </si>
  <si>
    <t>-</t>
  </si>
  <si>
    <t>経済協力調査委託費</t>
  </si>
  <si>
    <t>職員旅費</t>
    <phoneticPr fontId="5"/>
  </si>
  <si>
    <t>庁費</t>
    <phoneticPr fontId="5"/>
  </si>
  <si>
    <t>委員等旅費</t>
    <phoneticPr fontId="5"/>
  </si>
  <si>
    <t>政府開発援助委員等旅費</t>
    <phoneticPr fontId="5"/>
  </si>
  <si>
    <t>件</t>
  </si>
  <si>
    <t>百万円</t>
  </si>
  <si>
    <t>百万円/件</t>
    <phoneticPr fontId="5"/>
  </si>
  <si>
    <t>兆円</t>
  </si>
  <si>
    <t>１２．国際協力、連携等の推進</t>
    <phoneticPr fontId="5"/>
  </si>
  <si>
    <t xml:space="preserve"> (43)国際協力、連携等を推進する </t>
    <phoneticPr fontId="5"/>
  </si>
  <si>
    <t>○</t>
  </si>
  <si>
    <t>インフラシステム輸出や多国間・二国間協議を通じた政策協調や課題解決は、国民・社会のニーズと合致している。</t>
    <phoneticPr fontId="5"/>
  </si>
  <si>
    <t>川上段階での案件発掘・形成や多国間・二国間協議は、国が実施すべき事業である。</t>
    <phoneticPr fontId="5"/>
  </si>
  <si>
    <t>「インフラシステム海外展開戦略」において、官民一体となった海外展開の推進が求められている。</t>
    <phoneticPr fontId="5"/>
  </si>
  <si>
    <t>今後も引き続き競争性を確保し事業者選定を行うとともに、一般競争入札で一者応札案件がある点は改善すべきである。</t>
    <rPh sb="38" eb="40">
      <t>アンケン</t>
    </rPh>
    <phoneticPr fontId="5"/>
  </si>
  <si>
    <t>有</t>
  </si>
  <si>
    <t>‐</t>
  </si>
  <si>
    <t>競争入札により最も経済的な事業者による執行を実施している。</t>
    <phoneticPr fontId="5"/>
  </si>
  <si>
    <t>事業目的に即した調査内容等を精選し発注しているため、費目・使途は真に必要なものである。</t>
    <phoneticPr fontId="5"/>
  </si>
  <si>
    <t>一者応札を可能な限り減らすべく、平易な提案書の作成や過去の調査資料を開示する等、対応策を講じている。</t>
    <phoneticPr fontId="5"/>
  </si>
  <si>
    <t>成果目標に向け、着実に成果実績を積んでいる。</t>
    <phoneticPr fontId="5"/>
  </si>
  <si>
    <t>目標に向け、活動実績を重ねている。</t>
    <phoneticPr fontId="5"/>
  </si>
  <si>
    <t>これまでの調査事業の成果をトップセールスやその後の調査事業に活用することで、海外インフラ受注額の目標達成につながっている。</t>
    <phoneticPr fontId="5"/>
  </si>
  <si>
    <t>・国際協力・連携等を推進するにあたり、多国間会議等の開催、案件発掘等調査、様々な機会を捉えたトップセールス等を継続的に実施することにより、我が国の質の高いインフラに対する理解を広め、我が国企業の海外におけるインフラシステム案件受注につなげている。
・事業の実施にあたり、オンラインを活用している。
・事業の効率性に関して、一般競争入札で一者応札案件がある点は、引き続き改善すべき。　</t>
    <phoneticPr fontId="5"/>
  </si>
  <si>
    <t>一般競争入札によって契約する事業については、より競争性が確保できるよう公告期間や時期等を改善していく。</t>
    <phoneticPr fontId="5"/>
  </si>
  <si>
    <t>A.一般財団法人国際臨海開発研究センター</t>
    <phoneticPr fontId="5"/>
  </si>
  <si>
    <t>B.The Northeast Maglev,LLC</t>
    <phoneticPr fontId="5"/>
  </si>
  <si>
    <t>人件費</t>
    <rPh sb="0" eb="3">
      <t>ジンケンヒ</t>
    </rPh>
    <phoneticPr fontId="5"/>
  </si>
  <si>
    <t>直接人件費</t>
    <rPh sb="0" eb="2">
      <t>チョクセツ</t>
    </rPh>
    <rPh sb="2" eb="5">
      <t>ジンケンヒ</t>
    </rPh>
    <phoneticPr fontId="5"/>
  </si>
  <si>
    <t>会議開催費、通訳費、旅費、諸経費等</t>
    <rPh sb="0" eb="2">
      <t>カイギ</t>
    </rPh>
    <rPh sb="2" eb="5">
      <t>カイサイヒ</t>
    </rPh>
    <rPh sb="6" eb="8">
      <t>ツウヤク</t>
    </rPh>
    <rPh sb="8" eb="9">
      <t>ヒ</t>
    </rPh>
    <rPh sb="10" eb="12">
      <t>リョヒ</t>
    </rPh>
    <rPh sb="13" eb="16">
      <t>ショケイヒ</t>
    </rPh>
    <rPh sb="16" eb="17">
      <t>トウ</t>
    </rPh>
    <phoneticPr fontId="5"/>
  </si>
  <si>
    <t>印刷製本費、通信運搬費等</t>
    <rPh sb="0" eb="2">
      <t>インサツ</t>
    </rPh>
    <rPh sb="2" eb="4">
      <t>セイホン</t>
    </rPh>
    <rPh sb="4" eb="5">
      <t>ヒ</t>
    </rPh>
    <rPh sb="6" eb="8">
      <t>ツウシン</t>
    </rPh>
    <rPh sb="8" eb="11">
      <t>ウンパンヒ</t>
    </rPh>
    <rPh sb="11" eb="12">
      <t>トウ</t>
    </rPh>
    <phoneticPr fontId="5"/>
  </si>
  <si>
    <t>C.鉄道建設・運輸施設整備支援機構、株式会社オリエンタルコンサルタンツグローバル、日本工営株式会社、パシフィックコンサルタンツ株式会社共同企業体</t>
    <rPh sb="18" eb="20">
      <t>カブシキ</t>
    </rPh>
    <rPh sb="20" eb="22">
      <t>カイシャ</t>
    </rPh>
    <phoneticPr fontId="5"/>
  </si>
  <si>
    <t>技術経費、諸経費等</t>
    <rPh sb="0" eb="2">
      <t>ギジュツ</t>
    </rPh>
    <rPh sb="2" eb="4">
      <t>ケイヒ</t>
    </rPh>
    <rPh sb="5" eb="8">
      <t>ショケイヒ</t>
    </rPh>
    <rPh sb="8" eb="9">
      <t>トウ</t>
    </rPh>
    <phoneticPr fontId="5"/>
  </si>
  <si>
    <t>一般財団法人国際臨海開発研究センター</t>
  </si>
  <si>
    <t>海外展開を見据えた我が国港湾の管理等の手法並びに整備及び運営の技術に関する調査検討業務</t>
    <phoneticPr fontId="5"/>
  </si>
  <si>
    <t>インド太平洋内の主要港湾における港湾政策及び港湾物流に関する分析調査</t>
    <phoneticPr fontId="5"/>
  </si>
  <si>
    <t>北海道・日本海側港湾とロシア極東の連結性強化方策に関する調査</t>
    <phoneticPr fontId="5"/>
  </si>
  <si>
    <t>ASEAN諸国の港湾におけるコンテナターミナルの能力及び生産性評価方策検討業務</t>
    <phoneticPr fontId="5"/>
  </si>
  <si>
    <t>東南アジアにおける港湾案件形成検討業務</t>
    <phoneticPr fontId="5"/>
  </si>
  <si>
    <t xml:space="preserve">独立行政法人鉄道建設・運輸施設整備支援機構 </t>
    <phoneticPr fontId="5"/>
  </si>
  <si>
    <t>インド高速鉄道事業に係るインド建設企業及びインド高速鉄道公社の人材育成に関する調査</t>
    <phoneticPr fontId="5"/>
  </si>
  <si>
    <t>一般財団法人研友社</t>
  </si>
  <si>
    <t>令和3年度　海外の鉄道事故調査官向け研修教材開発及び研修実施に係る支援業務</t>
    <phoneticPr fontId="5"/>
  </si>
  <si>
    <t>令和3年度　海外の鉄道事故調査官向け研修教材開発及び研修実施に係る支援業務（その2）</t>
    <phoneticPr fontId="5"/>
  </si>
  <si>
    <t>一般財団法人日本総合研究所</t>
    <phoneticPr fontId="5"/>
  </si>
  <si>
    <t>シベリア鉄道の貨物輸送の利用促進に向けた実証事業等による調査委託業務</t>
    <phoneticPr fontId="5"/>
  </si>
  <si>
    <t>公益財団法人日本自動車輸送技術協会</t>
  </si>
  <si>
    <t>ASEANにおける自動車の交通安全・環境保全施策策定のプロセス改善事業</t>
    <phoneticPr fontId="5"/>
  </si>
  <si>
    <t>一般財団法人日本航路標識協会</t>
    <phoneticPr fontId="5"/>
  </si>
  <si>
    <t>ASEAN諸国における船舶通航業務（VTS）の教育環境等調査</t>
    <phoneticPr fontId="5"/>
  </si>
  <si>
    <t>The Northeast Magrev,LLC</t>
  </si>
  <si>
    <t>米国北東回廊マグレブ構想における我が国高速鉄道技術導入促進方策に係る調査</t>
    <phoneticPr fontId="5"/>
  </si>
  <si>
    <t>株式会社野村総合研究所</t>
  </si>
  <si>
    <t>「鉄道分野における我が国企業の海外展開に係る人材育成」業務</t>
    <phoneticPr fontId="5"/>
  </si>
  <si>
    <t>令和3年度ポストコロナ時代に向けた国際物流政策のあり方に関する分析検討業務</t>
    <phoneticPr fontId="5"/>
  </si>
  <si>
    <t>カンボジア等における自動車の型式認証、登録、点検・整備及び検査制度の整備・改善に資する施策の実行に向けた調査業務</t>
    <phoneticPr fontId="5"/>
  </si>
  <si>
    <t>ロシアを対象とした観光振興のための調査事業</t>
    <phoneticPr fontId="5"/>
  </si>
  <si>
    <t>株式会社三菱総合研究所</t>
  </si>
  <si>
    <t>海外プロジェクトにおける日本の技術基準等の採用方策等に関する調査</t>
    <phoneticPr fontId="5"/>
  </si>
  <si>
    <t>日EUの鉄道分野における技術協力の可能性調査（令和3年度）</t>
    <phoneticPr fontId="5"/>
  </si>
  <si>
    <t>鉄道技術の国際標準化活動に関する検討調査</t>
    <phoneticPr fontId="5"/>
  </si>
  <si>
    <t>海外展開における鉄道システムの安全性証明に関わる調査</t>
    <phoneticPr fontId="5"/>
  </si>
  <si>
    <t>日本工営株式会社</t>
    <phoneticPr fontId="5"/>
  </si>
  <si>
    <t>パナマ運河の水不足問題の解消に向けた調査検討</t>
    <phoneticPr fontId="5"/>
  </si>
  <si>
    <t>東南アジア地域における浮体技術を活用した海洋石油・ガス生産設備撤去に関する事業化可能性調査</t>
    <phoneticPr fontId="5"/>
  </si>
  <si>
    <t>デロイト トーマツ ファイナンシャル アドバイザリー合同会社</t>
    <phoneticPr fontId="5"/>
  </si>
  <si>
    <t>交通ソフトインフラを海外展開するに当たっての基礎調査</t>
    <phoneticPr fontId="5"/>
  </si>
  <si>
    <t>デロイト トーマツ ファイナンシャル アドバイザリー合同会社</t>
  </si>
  <si>
    <t>日中インフラ協力モデル案件創出のための情報収集・確認調査</t>
    <phoneticPr fontId="5"/>
  </si>
  <si>
    <t>日本コンサルタンツ株式会社</t>
    <phoneticPr fontId="5"/>
  </si>
  <si>
    <t>日本及び諸外国の鉄道分野における運営・維持管理の自動化に関する調査</t>
    <phoneticPr fontId="5"/>
  </si>
  <si>
    <t>日本コンサルタンツ株式会社</t>
  </si>
  <si>
    <t>日本の鉄道技術の優位性に関する調査</t>
    <phoneticPr fontId="5"/>
  </si>
  <si>
    <t>東日本旅客鉄道株式会社</t>
    <phoneticPr fontId="5"/>
  </si>
  <si>
    <t>ムンバイ～アーメダバード間高速鉄道事業での活用を前提とした新幹線を海外展開する際の車両メンテナンスに関する調査</t>
    <phoneticPr fontId="5"/>
  </si>
  <si>
    <t>株式会社クニエ</t>
  </si>
  <si>
    <t>インフラ分野における日EU第三国連携に係る調査</t>
    <phoneticPr fontId="5"/>
  </si>
  <si>
    <t>PwCアドバイザリー合同会社</t>
  </si>
  <si>
    <t>中東及びアフリカにおける都市鉄道に関する調査</t>
    <phoneticPr fontId="5"/>
  </si>
  <si>
    <t>アビームコンサルティング株式会社</t>
    <phoneticPr fontId="5"/>
  </si>
  <si>
    <t>令和3年度諸外国における鉄道インフラ海外展開動向に関する調査</t>
    <phoneticPr fontId="5"/>
  </si>
  <si>
    <t>鉄道建設・運輸施設整備支援機構、㈱オリエンタルコンサルタンツグローバル、日本工営㈱、パシフィックコンサルタンツ㈱共同企業体</t>
  </si>
  <si>
    <t>令和3年度バンコク・チェンマイ間高速鉄道計画における事業費縮減等に係る検討調査</t>
    <phoneticPr fontId="5"/>
  </si>
  <si>
    <t>オリエンタルコンサルタンツグローバル・PwCアドバイザリー共同提案体</t>
  </si>
  <si>
    <t>ダッカ2号線のPPP事業実施可能性検討調査</t>
    <phoneticPr fontId="5"/>
  </si>
  <si>
    <t>日本貨物鉄道㈱、日本工営㈱共同提案体</t>
  </si>
  <si>
    <t>タイにおける貨物鉄道輸送に関する法制度整備支援及び事業実施可能性調査</t>
    <phoneticPr fontId="5"/>
  </si>
  <si>
    <t>インドネシア・フィリピンにおけるモバイル・ビッグデータ（MBD）を活用した公共交通計画策定支援に係る案件形成調査提案事業共同提案体（日本工営株式会社、ソフトバンク株式会社、株式会社Agoop）</t>
  </si>
  <si>
    <t>インドネシア・フィリピンにおけるモバイル・ビッグデータ（MBD）を活用した公共交通計画策定支援に係る案件形成調査提案事業</t>
    <phoneticPr fontId="5"/>
  </si>
  <si>
    <t>㈱クニエ・㈱オリエンタルコンサルタンツグローバル共同提案体</t>
  </si>
  <si>
    <t>太平洋島嶼国における交通分野案件発掘に向けた基礎情報収集・調査業務</t>
    <phoneticPr fontId="5"/>
  </si>
  <si>
    <t>ベトナム国における防波堤及び浚渫・埋立に係る基準作成に関する協力推進検討業務共同提案体</t>
    <phoneticPr fontId="5"/>
  </si>
  <si>
    <t>ベトナム国における防波堤及び浚渫・埋立に係る基準作成に関する協力推進検討業務</t>
    <phoneticPr fontId="5"/>
  </si>
  <si>
    <t>令和７年度までに、国土交通分野（モビリティ・交通分野、建設・不動産分野）における我が国企業の海外インフラシステム受注額を約12兆円に引き上げる。</t>
    <phoneticPr fontId="5"/>
  </si>
  <si>
    <t>課長　山下　雄史</t>
    <rPh sb="3" eb="5">
      <t>ヤマシタ</t>
    </rPh>
    <rPh sb="6" eb="8">
      <t>ユウジ</t>
    </rPh>
    <phoneticPr fontId="5"/>
  </si>
  <si>
    <t>-</t>
    <phoneticPr fontId="5"/>
  </si>
  <si>
    <t>実施した調査の件数</t>
    <rPh sb="0" eb="2">
      <t>ジッシ</t>
    </rPh>
    <rPh sb="4" eb="6">
      <t>チョウサ</t>
    </rPh>
    <rPh sb="7" eb="9">
      <t>ケンスウ</t>
    </rPh>
    <phoneticPr fontId="5"/>
  </si>
  <si>
    <t>経済協力調査委託費の執行額／実施した調査の件数　　　　　　　　　　　</t>
    <rPh sb="14" eb="16">
      <t>ジッシ</t>
    </rPh>
    <phoneticPr fontId="5"/>
  </si>
  <si>
    <t>998百万円/48件</t>
    <phoneticPr fontId="5"/>
  </si>
  <si>
    <t>960百万円/42件</t>
    <phoneticPr fontId="5"/>
  </si>
  <si>
    <t>1,044百万円/42件</t>
    <phoneticPr fontId="5"/>
  </si>
  <si>
    <t>国土交通分野（モビリティ・交通分野、建設・不動産分野）における我が国企業の海外インフラシステム受注額</t>
    <rPh sb="0" eb="6">
      <t>コクドコウツウブンヤ</t>
    </rPh>
    <rPh sb="13" eb="17">
      <t>コウツウブンヤ</t>
    </rPh>
    <rPh sb="18" eb="20">
      <t>ケンセツ</t>
    </rPh>
    <rPh sb="21" eb="24">
      <t>フドウサン</t>
    </rPh>
    <rPh sb="24" eb="26">
      <t>ブンヤ</t>
    </rPh>
    <rPh sb="31" eb="32">
      <t>ワ</t>
    </rPh>
    <rPh sb="33" eb="36">
      <t>クニキギョウ</t>
    </rPh>
    <rPh sb="37" eb="39">
      <t>カイガイ</t>
    </rPh>
    <rPh sb="47" eb="50">
      <t>ジュチュウガク</t>
    </rPh>
    <phoneticPr fontId="5"/>
  </si>
  <si>
    <t>インフラシステム海外展開戦略2025（R2.12.10）概要資料（第49回経協インフラ戦略会議資料）に記載の2025年将来推計値の「モビリティ・交通（8兆円）」及び「建設・都市開発（4兆円）」の分野に係る合計値12兆円を目標値として設定。</t>
  </si>
  <si>
    <t>インフラシステムの海外展開に係る案件の発掘・形成等に必要な調査を行う。</t>
    <rPh sb="9" eb="11">
      <t>カイガイ</t>
    </rPh>
    <rPh sb="11" eb="13">
      <t>テンカイ</t>
    </rPh>
    <rPh sb="14" eb="15">
      <t>カカ</t>
    </rPh>
    <rPh sb="16" eb="18">
      <t>アンケン</t>
    </rPh>
    <rPh sb="19" eb="21">
      <t>ハックツ</t>
    </rPh>
    <rPh sb="22" eb="24">
      <t>ケイセイ</t>
    </rPh>
    <rPh sb="24" eb="25">
      <t>トウ</t>
    </rPh>
    <rPh sb="26" eb="28">
      <t>ヒツヨウ</t>
    </rPh>
    <rPh sb="29" eb="31">
      <t>チョウサ</t>
    </rPh>
    <rPh sb="32" eb="33">
      <t>オコナ</t>
    </rPh>
    <phoneticPr fontId="5"/>
  </si>
  <si>
    <t>・国土交通分野のインフラシステム海外展開を促進し、海外の旺盛なインフラ需要を取り込み我が国の持続的な経済成長を実現する。
・これを通じて、新興国等との交通分野における国際協力、連携、交流等の強化による信頼関係の構築を通じ、諸課題の解決にも資する。</t>
    <rPh sb="1" eb="7">
      <t>コクドコウツウブンヤ</t>
    </rPh>
    <rPh sb="16" eb="20">
      <t>カイガイテンカイ</t>
    </rPh>
    <rPh sb="21" eb="23">
      <t>ソクシン</t>
    </rPh>
    <rPh sb="25" eb="27">
      <t>カイガイ</t>
    </rPh>
    <rPh sb="28" eb="30">
      <t>オウセイ</t>
    </rPh>
    <rPh sb="35" eb="37">
      <t>ジュヨウ</t>
    </rPh>
    <rPh sb="38" eb="39">
      <t>ト</t>
    </rPh>
    <rPh sb="40" eb="41">
      <t>コ</t>
    </rPh>
    <rPh sb="42" eb="43">
      <t>ワ</t>
    </rPh>
    <rPh sb="44" eb="45">
      <t>クニ</t>
    </rPh>
    <rPh sb="46" eb="49">
      <t>ジゾクテキ</t>
    </rPh>
    <rPh sb="50" eb="54">
      <t>ケイザイセイチョウ</t>
    </rPh>
    <rPh sb="55" eb="57">
      <t>ジツゲン</t>
    </rPh>
    <rPh sb="65" eb="66">
      <t>ツウ</t>
    </rPh>
    <rPh sb="119" eb="120">
      <t>シ</t>
    </rPh>
    <phoneticPr fontId="5"/>
  </si>
  <si>
    <t>海外の旺盛なインフラ需要を取り込み我が国の持続的な経済成長を実現するとともに、相手国の経済発展並びに相手国社会が抱える課題及び地球規模課題の解決に貢献する。</t>
    <rPh sb="21" eb="24">
      <t>ジゾクテキ</t>
    </rPh>
    <rPh sb="25" eb="27">
      <t>ケイザイ</t>
    </rPh>
    <rPh sb="27" eb="29">
      <t>セイチョウ</t>
    </rPh>
    <rPh sb="30" eb="32">
      <t>ジツゲン</t>
    </rPh>
    <rPh sb="41" eb="42">
      <t>コク</t>
    </rPh>
    <rPh sb="43" eb="45">
      <t>ケイザイ</t>
    </rPh>
    <rPh sb="45" eb="47">
      <t>ハッテン</t>
    </rPh>
    <rPh sb="47" eb="48">
      <t>ナラ</t>
    </rPh>
    <rPh sb="50" eb="53">
      <t>アイテコク</t>
    </rPh>
    <rPh sb="53" eb="55">
      <t>シャカイ</t>
    </rPh>
    <rPh sb="56" eb="57">
      <t>カカ</t>
    </rPh>
    <rPh sb="59" eb="61">
      <t>カダイ</t>
    </rPh>
    <rPh sb="61" eb="62">
      <t>オヨ</t>
    </rPh>
    <phoneticPr fontId="5"/>
  </si>
  <si>
    <t>案件の発掘・形成等に必要な調査を行い、我が国企業の受注につなげる。</t>
    <phoneticPr fontId="5"/>
  </si>
  <si>
    <t>・競合国企業のみならず台頭する新興国企業との競争激化、モノのコモディティ化等により、多くの分野で日本企業の競争力は受注実績に反して相対的に低下してきている。
・一方で、既存インフラの老朽化に伴う維持管理更新ビジネス等、さらなる拡大が見込まれる世界のインフラニーズを十分に取りこめていない。
・また、世界全体で社会の変革やデジタル化、脱炭素化が加速するものと見られ、従来とは異なる新たなインフラニーズに柔軟に応えていく必要がある。
・国際情勢の複雑化やインフラ市場展開地域・分野の拡大により、投資リスクやサプライチェーンリスクなど、インフラ海外展開に影響を与えるリスクも多様化しており、安定的な日本企業の海外展開のため、一層の対応が求められている。</t>
    <rPh sb="42" eb="43">
      <t>オオ</t>
    </rPh>
    <rPh sb="80" eb="82">
      <t>イッポウ</t>
    </rPh>
    <rPh sb="84" eb="86">
      <t>キゾン</t>
    </rPh>
    <rPh sb="91" eb="94">
      <t>ロウキュウカ</t>
    </rPh>
    <rPh sb="95" eb="96">
      <t>トモナ</t>
    </rPh>
    <rPh sb="97" eb="99">
      <t>イジ</t>
    </rPh>
    <rPh sb="99" eb="101">
      <t>カンリ</t>
    </rPh>
    <rPh sb="101" eb="103">
      <t>コウシン</t>
    </rPh>
    <rPh sb="107" eb="108">
      <t>トウ</t>
    </rPh>
    <rPh sb="113" eb="115">
      <t>カクダイ</t>
    </rPh>
    <rPh sb="116" eb="118">
      <t>ミコ</t>
    </rPh>
    <rPh sb="121" eb="123">
      <t>セカイ</t>
    </rPh>
    <rPh sb="132" eb="134">
      <t>ジュウブン</t>
    </rPh>
    <rPh sb="135" eb="136">
      <t>ト</t>
    </rPh>
    <phoneticPr fontId="5"/>
  </si>
  <si>
    <t>・「川上」から維持管理・運営事業までの継続的関与、デジタル・脱炭素技術の活用、我が国の技術や規格の国際標準化などを支援する観点から、案件発掘・形成調査、実証実験、相手国におけるセミナー、研修、国際機関への働きかけ等に取り組む。
・トップセールスを展開するとともに、日ASEAN交通連携に基づく「日ASEAN交通大臣会合」、多国間・二国間協議等を開催し、政策協調や課題の解決を図る。</t>
    <rPh sb="2" eb="4">
      <t>カワカミ</t>
    </rPh>
    <rPh sb="7" eb="9">
      <t>イジ</t>
    </rPh>
    <rPh sb="9" eb="11">
      <t>カンリ</t>
    </rPh>
    <rPh sb="12" eb="14">
      <t>ウンエイ</t>
    </rPh>
    <rPh sb="14" eb="16">
      <t>ジギョウ</t>
    </rPh>
    <rPh sb="19" eb="22">
      <t>ケイゾクテキ</t>
    </rPh>
    <rPh sb="22" eb="24">
      <t>カンヨ</t>
    </rPh>
    <rPh sb="30" eb="31">
      <t>ダツ</t>
    </rPh>
    <rPh sb="31" eb="33">
      <t>タンソ</t>
    </rPh>
    <rPh sb="33" eb="35">
      <t>ギジュツ</t>
    </rPh>
    <rPh sb="36" eb="38">
      <t>カツヨウ</t>
    </rPh>
    <rPh sb="57" eb="59">
      <t>シエン</t>
    </rPh>
    <rPh sb="61" eb="63">
      <t>カンテン</t>
    </rPh>
    <rPh sb="123" eb="125">
      <t>テンカイ</t>
    </rPh>
    <rPh sb="170" eb="171">
      <t>トウ</t>
    </rPh>
    <phoneticPr fontId="5"/>
  </si>
  <si>
    <r>
      <t>令和7年度までに我が国インフラ企業（国土交通省分野）が国土交通省インフラシステム海外展開行動計画における今後注視すべき主要プロジェクトの入札に参加した回数を</t>
    </r>
    <r>
      <rPr>
        <sz val="11"/>
        <rFont val="ＭＳ Ｐゴシック"/>
        <family val="3"/>
        <charset val="128"/>
      </rPr>
      <t>10回に引き上げる。</t>
    </r>
    <rPh sb="71" eb="73">
      <t>サンカ</t>
    </rPh>
    <phoneticPr fontId="5"/>
  </si>
  <si>
    <r>
      <t>我が国インフラ企業（国土交通省分野）が</t>
    </r>
    <r>
      <rPr>
        <sz val="11"/>
        <rFont val="ＭＳ Ｐゴシック"/>
        <family val="3"/>
        <charset val="128"/>
      </rPr>
      <t>国土交通省インフラシステム海外展開行動計画における今後注視すべき主要プロジェクトの入札に参加した回数</t>
    </r>
    <phoneticPr fontId="5"/>
  </si>
  <si>
    <r>
      <rPr>
        <sz val="11"/>
        <rFont val="ＭＳ Ｐゴシック"/>
        <family val="3"/>
        <charset val="128"/>
      </rPr>
      <t>・国土交通分野における我が国企業の海外インフラシステム受注額を引き上げるためには、我が国企業が国土交通省分野のプロジェクト入札に参加することが必要不可欠であることから、本指標を設定。
・新たに設定する成果指標に係る過去の成果実績については計測していないため、成果実績に近似すると想定される、国土交通省インフラシステム海外展開行動計画における今後注視すべき主要プロジェクトの受失注件数の過去実績を踏まえ、目標年において10件を目標値として設定。</t>
    </r>
    <rPh sb="41" eb="42">
      <t>ワ</t>
    </rPh>
    <rPh sb="43" eb="44">
      <t>クニ</t>
    </rPh>
    <rPh sb="44" eb="46">
      <t>キギョウ</t>
    </rPh>
    <rPh sb="47" eb="49">
      <t>コクド</t>
    </rPh>
    <rPh sb="49" eb="52">
      <t>コウツウショウ</t>
    </rPh>
    <rPh sb="52" eb="54">
      <t>ブンヤ</t>
    </rPh>
    <rPh sb="71" eb="73">
      <t>ヒツヨウ</t>
    </rPh>
    <rPh sb="73" eb="76">
      <t>フカケツ</t>
    </rPh>
    <rPh sb="84" eb="85">
      <t>ホン</t>
    </rPh>
    <rPh sb="85" eb="87">
      <t>シヒョウ</t>
    </rPh>
    <rPh sb="88" eb="90">
      <t>セッテイ</t>
    </rPh>
    <rPh sb="93" eb="94">
      <t>アラ</t>
    </rPh>
    <rPh sb="96" eb="98">
      <t>セッテイ</t>
    </rPh>
    <rPh sb="100" eb="102">
      <t>セイカ</t>
    </rPh>
    <rPh sb="102" eb="104">
      <t>シヒョウ</t>
    </rPh>
    <rPh sb="105" eb="106">
      <t>カカ</t>
    </rPh>
    <rPh sb="107" eb="109">
      <t>カコ</t>
    </rPh>
    <rPh sb="110" eb="112">
      <t>セイカ</t>
    </rPh>
    <rPh sb="112" eb="114">
      <t>ジッセキ</t>
    </rPh>
    <rPh sb="119" eb="121">
      <t>ケイソク</t>
    </rPh>
    <rPh sb="129" eb="131">
      <t>セイカ</t>
    </rPh>
    <rPh sb="131" eb="133">
      <t>ジッセキ</t>
    </rPh>
    <rPh sb="134" eb="136">
      <t>キンジ</t>
    </rPh>
    <rPh sb="139" eb="141">
      <t>ソウテイ</t>
    </rPh>
    <rPh sb="192" eb="194">
      <t>カコ</t>
    </rPh>
    <rPh sb="194" eb="196">
      <t>ジッセキ</t>
    </rPh>
    <rPh sb="197" eb="198">
      <t>フ</t>
    </rPh>
    <phoneticPr fontId="5"/>
  </si>
  <si>
    <t>https://www.mlit.go.jp/seisakutokatsu/hyouka/seisakutokatsu_hyouka_tk_000037.html</t>
    <phoneticPr fontId="5"/>
  </si>
  <si>
    <t>P86（全体版）</t>
    <rPh sb="4" eb="7">
      <t>ゼンタイバン</t>
    </rPh>
    <phoneticPr fontId="5"/>
  </si>
  <si>
    <t>-</t>
    <phoneticPr fontId="5"/>
  </si>
  <si>
    <t>-</t>
    <phoneticPr fontId="5"/>
  </si>
  <si>
    <t>・重要政策推進枠：1,583
・インフラシステムの海外展開について戦略的な取組を行うこと等による増</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</si>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</sst>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4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b/>
      <sz val="11"/>
      <color rgb="FFFF0000"/>
      <name val="ＭＳ ゴシック"/>
      <family val="3"/>
      <charset val="128"/>
    </font>
    <font>
      <sz val="11"/>
      <color rgb="FFFF0000"/>
      <name val="ＭＳ ゴシック"/>
      <family val="3"/>
      <charset val="128"/>
    </font>
    <font>
      <sz val="10"/>
      <color rgb="FFFF0000"/>
      <name val="ＭＳ ゴシック"/>
      <family val="3"/>
      <charset val="128"/>
    </font>
    <font>
      <b/>
      <sz val="11"/>
      <color rgb="FFFF0000"/>
      <name val="ＭＳ Ｐゴシック"/>
      <family val="3"/>
      <charset val="128"/>
    </font>
    <font>
      <b/>
      <sz val="9"/>
      <color rgb="FFFF0000"/>
      <name val="ＭＳ Ｐゴシック"/>
      <family val="3"/>
      <charset val="128"/>
    </font>
    <font>
      <sz val="9"/>
      <color rgb="FFFF0000"/>
      <name val="ＭＳ ゴシック"/>
      <family val="3"/>
      <charset val="128"/>
    </font>
    <font>
      <sz val="14"/>
      <name val="HG丸ｺﾞｼｯｸM-PRO"/>
      <family val="3"/>
      <charset val="128"/>
    </font>
    <font>
      <b/>
      <sz val="16"/>
      <name val="HG丸ｺﾞｼｯｸM-PRO"/>
      <family val="3"/>
      <charset val="128"/>
    </font>
    <font>
      <sz val="16"/>
      <name val="HG丸ｺﾞｼｯｸM-PRO"/>
      <family val="3"/>
      <charset val="128"/>
    </font>
    <font>
      <b/>
      <sz val="12"/>
      <name val="HG丸ｺﾞｼｯｸM-PRO"/>
      <family val="3"/>
      <charset val="128"/>
    </font>
    <font>
      <sz val="12"/>
      <name val="HG丸ｺﾞｼｯｸM-PRO"/>
      <family val="3"/>
      <charset val="128"/>
    </font>
    <font>
      <b/>
      <sz val="14"/>
      <name val="HG丸ｺﾞｼｯｸM-PRO"/>
      <family val="3"/>
      <charset val="128"/>
    </font>
    <font>
      <b/>
      <sz val="18"/>
      <name val="HG丸ｺﾞｼｯｸM-PRO"/>
      <family val="3"/>
      <charset val="128"/>
    </font>
    <font>
      <sz val="10"/>
      <name val="ＭＳ Ｐゴシック"/>
      <family val="3"/>
    </font>
    <font>
      <sz val="11"/>
      <color rgb="FFFF0000"/>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24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98"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8"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23"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0" fontId="0" fillId="0" borderId="25" xfId="0" applyFont="1" applyFill="1" applyBorder="1" applyAlignment="1" applyProtection="1">
      <alignment horizontal="center" vertical="center" wrapText="1"/>
      <protection locked="0"/>
    </xf>
    <xf numFmtId="0" fontId="22" fillId="0" borderId="25" xfId="0" applyFont="1" applyFill="1" applyBorder="1" applyAlignment="1" applyProtection="1">
      <alignment vertical="center" wrapText="1"/>
      <protection locked="0"/>
    </xf>
    <xf numFmtId="0" fontId="0" fillId="0" borderId="25" xfId="0" applyFont="1" applyBorder="1" applyAlignment="1">
      <alignment horizontal="center" vertical="center" shrinkToFit="1"/>
    </xf>
    <xf numFmtId="0" fontId="0" fillId="0" borderId="25" xfId="0" applyFont="1" applyFill="1" applyBorder="1" applyAlignment="1">
      <alignment horizontal="center" vertical="center" shrinkToFit="1"/>
    </xf>
    <xf numFmtId="0" fontId="0" fillId="0" borderId="33" xfId="0" applyFont="1" applyFill="1" applyBorder="1" applyAlignment="1" applyProtection="1">
      <alignment horizontal="center" vertical="center" wrapTex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22" fillId="0" borderId="25" xfId="0" applyFont="1" applyFill="1" applyBorder="1" applyAlignment="1" applyProtection="1">
      <alignment vertical="center" wrapText="1"/>
      <protection locked="0"/>
    </xf>
    <xf numFmtId="0" fontId="0" fillId="0" borderId="25" xfId="0" applyFont="1" applyFill="1" applyBorder="1" applyAlignment="1" applyProtection="1">
      <alignment horizontal="center" vertical="center" wrapText="1"/>
      <protection locked="0"/>
    </xf>
    <xf numFmtId="0" fontId="9" fillId="0" borderId="3" xfId="3" applyFont="1" applyFill="1" applyBorder="1" applyAlignment="1" applyProtection="1">
      <alignment horizontal="center" vertical="center" wrapText="1"/>
    </xf>
    <xf numFmtId="0" fontId="9" fillId="0" borderId="0" xfId="3" applyFont="1" applyFill="1" applyBorder="1" applyAlignment="1" applyProtection="1">
      <alignment horizontal="center" vertical="center" wrapText="1"/>
    </xf>
    <xf numFmtId="0" fontId="9" fillId="0" borderId="46" xfId="3" applyFont="1" applyFill="1" applyBorder="1" applyAlignment="1" applyProtection="1">
      <alignment horizontal="center" vertical="center" wrapText="1"/>
    </xf>
    <xf numFmtId="0" fontId="3" fillId="0" borderId="66" xfId="1" applyFont="1" applyFill="1" applyBorder="1" applyAlignment="1" applyProtection="1">
      <alignment horizontal="left" vertical="top" wrapText="1"/>
      <protection locked="0"/>
    </xf>
    <xf numFmtId="0" fontId="3" fillId="0" borderId="17" xfId="1" applyFont="1" applyFill="1" applyBorder="1" applyAlignment="1" applyProtection="1">
      <alignment horizontal="left" vertical="top" wrapText="1"/>
      <protection locked="0"/>
    </xf>
    <xf numFmtId="0" fontId="3" fillId="0" borderId="31" xfId="1" applyFont="1" applyFill="1" applyBorder="1" applyAlignment="1" applyProtection="1">
      <alignment horizontal="left" vertical="top" wrapText="1"/>
      <protection locked="0"/>
    </xf>
    <xf numFmtId="0" fontId="0" fillId="0" borderId="32"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43" xfId="0" applyFont="1" applyFill="1" applyBorder="1" applyAlignment="1">
      <alignment horizontal="center" vertical="center"/>
    </xf>
    <xf numFmtId="0" fontId="6" fillId="0" borderId="0" xfId="0" applyFont="1" applyBorder="1" applyAlignment="1">
      <alignment horizontal="center" vertical="center"/>
    </xf>
    <xf numFmtId="0" fontId="19" fillId="0" borderId="0" xfId="0" applyFont="1">
      <alignment vertical="center"/>
    </xf>
    <xf numFmtId="0" fontId="38" fillId="5" borderId="167" xfId="0" applyFont="1" applyFill="1" applyBorder="1" applyAlignment="1">
      <alignment horizontal="center" vertical="center" wrapText="1"/>
    </xf>
    <xf numFmtId="0" fontId="38" fillId="5" borderId="132" xfId="0" applyFont="1" applyFill="1" applyBorder="1" applyAlignment="1">
      <alignment horizontal="center" vertical="center" wrapText="1"/>
    </xf>
    <xf numFmtId="0" fontId="37" fillId="5" borderId="41" xfId="0" applyFont="1" applyFill="1" applyBorder="1" applyAlignment="1">
      <alignment horizontal="center" vertical="center"/>
    </xf>
    <xf numFmtId="0" fontId="38" fillId="5" borderId="25" xfId="0" applyFont="1" applyFill="1" applyBorder="1" applyAlignment="1">
      <alignment horizontal="center" vertical="center" wrapText="1"/>
    </xf>
    <xf numFmtId="0" fontId="38" fillId="5" borderId="0" xfId="0" applyFont="1" applyFill="1" applyBorder="1" applyAlignment="1">
      <alignment horizontal="center" vertical="center" wrapText="1"/>
    </xf>
    <xf numFmtId="0" fontId="38" fillId="5" borderId="3" xfId="0" applyFont="1" applyFill="1" applyBorder="1" applyAlignment="1">
      <alignment horizontal="center" vertical="center" wrapText="1"/>
    </xf>
    <xf numFmtId="0" fontId="38" fillId="5" borderId="132" xfId="0" applyFont="1" applyFill="1" applyBorder="1" applyAlignment="1">
      <alignment horizontal="center" vertical="center"/>
    </xf>
    <xf numFmtId="0" fontId="39" fillId="5" borderId="132" xfId="0" applyFont="1" applyFill="1" applyBorder="1" applyAlignment="1">
      <alignment horizontal="center" vertical="center"/>
    </xf>
    <xf numFmtId="0" fontId="38" fillId="5" borderId="132" xfId="3" applyFont="1" applyFill="1" applyBorder="1" applyAlignment="1" applyProtection="1">
      <alignment horizontal="center" vertical="center" wrapText="1"/>
    </xf>
    <xf numFmtId="0" fontId="40" fillId="5" borderId="132" xfId="0" applyFont="1" applyFill="1" applyBorder="1" applyAlignment="1">
      <alignment horizontal="center" vertical="center" wrapText="1"/>
    </xf>
    <xf numFmtId="49" fontId="37" fillId="0" borderId="34" xfId="0" applyNumberFormat="1" applyFont="1" applyFill="1" applyBorder="1" applyAlignment="1" applyProtection="1">
      <alignment horizontal="center" vertical="center" shrinkToFit="1"/>
      <protection locked="0"/>
    </xf>
    <xf numFmtId="49" fontId="37" fillId="0" borderId="25" xfId="0" applyNumberFormat="1" applyFont="1" applyFill="1" applyBorder="1" applyAlignment="1" applyProtection="1">
      <alignment horizontal="center" vertical="center" shrinkToFit="1"/>
      <protection locked="0"/>
    </xf>
    <xf numFmtId="0" fontId="37" fillId="0" borderId="25" xfId="0" applyFont="1" applyFill="1" applyBorder="1" applyAlignment="1" applyProtection="1">
      <alignment vertical="center" wrapText="1"/>
      <protection locked="0"/>
    </xf>
    <xf numFmtId="0" fontId="37" fillId="0" borderId="25" xfId="0" applyFont="1" applyBorder="1" applyAlignment="1">
      <alignment horizontal="center" vertical="center" shrinkToFit="1"/>
    </xf>
    <xf numFmtId="0" fontId="37" fillId="0" borderId="25" xfId="0" applyFont="1" applyFill="1" applyBorder="1" applyAlignment="1">
      <alignment horizontal="center" vertical="center" shrinkToFit="1"/>
    </xf>
    <xf numFmtId="0" fontId="37" fillId="0" borderId="25" xfId="0" applyFont="1" applyFill="1" applyBorder="1" applyAlignment="1" applyProtection="1">
      <alignment horizontal="center" vertical="center" wrapText="1"/>
      <protection locked="0"/>
    </xf>
    <xf numFmtId="0" fontId="39" fillId="0" borderId="25" xfId="0" applyFont="1" applyFill="1" applyBorder="1" applyAlignment="1">
      <alignment horizontal="center" vertical="center"/>
    </xf>
    <xf numFmtId="0" fontId="39" fillId="0" borderId="32" xfId="0" applyFont="1" applyFill="1" applyBorder="1" applyAlignment="1">
      <alignment horizontal="center" vertical="center"/>
    </xf>
    <xf numFmtId="49" fontId="41" fillId="0" borderId="34" xfId="0" applyNumberFormat="1" applyFont="1" applyFill="1" applyBorder="1" applyAlignment="1" applyProtection="1">
      <alignment horizontal="center" vertical="center" shrinkToFit="1"/>
      <protection locked="0"/>
    </xf>
    <xf numFmtId="49" fontId="41" fillId="0" borderId="25" xfId="0" applyNumberFormat="1" applyFont="1" applyFill="1" applyBorder="1" applyAlignment="1" applyProtection="1">
      <alignment horizontal="center" vertical="center" shrinkToFit="1"/>
      <protection locked="0"/>
    </xf>
    <xf numFmtId="0" fontId="41" fillId="0" borderId="25" xfId="0" applyFont="1" applyFill="1" applyBorder="1" applyAlignment="1" applyProtection="1">
      <alignment vertical="center" wrapText="1"/>
      <protection locked="0"/>
    </xf>
    <xf numFmtId="0" fontId="41" fillId="0" borderId="25" xfId="0" applyFont="1" applyFill="1" applyBorder="1" applyAlignment="1">
      <alignment horizontal="center" vertical="center" shrinkToFit="1"/>
    </xf>
    <xf numFmtId="0" fontId="41" fillId="0" borderId="25" xfId="0" applyFont="1" applyFill="1" applyBorder="1" applyAlignment="1" applyProtection="1">
      <alignment horizontal="center" vertical="center" wrapText="1"/>
      <protection locked="0"/>
    </xf>
    <xf numFmtId="0" fontId="37" fillId="0" borderId="31" xfId="1" applyFont="1" applyFill="1" applyBorder="1" applyAlignment="1" applyProtection="1">
      <alignment horizontal="left" vertical="top" wrapText="1"/>
      <protection locked="0"/>
    </xf>
    <xf numFmtId="0" fontId="37" fillId="0" borderId="17" xfId="1" applyFont="1" applyFill="1" applyBorder="1" applyAlignment="1" applyProtection="1">
      <alignment horizontal="left" vertical="top" wrapText="1"/>
      <protection locked="0"/>
    </xf>
    <xf numFmtId="0" fontId="38" fillId="0" borderId="0" xfId="3" applyFont="1" applyFill="1" applyBorder="1" applyAlignment="1" applyProtection="1">
      <alignment horizontal="center" vertical="center" wrapText="1"/>
    </xf>
    <xf numFmtId="0" fontId="38" fillId="0" borderId="3" xfId="3" applyFont="1" applyFill="1" applyBorder="1" applyAlignment="1" applyProtection="1">
      <alignment horizontal="center" vertical="center" wrapText="1"/>
    </xf>
    <xf numFmtId="0" fontId="37" fillId="5" borderId="2" xfId="0" applyFont="1" applyFill="1" applyBorder="1" applyAlignment="1" applyProtection="1">
      <alignment horizontal="left" vertical="top" wrapText="1"/>
      <protection locked="0"/>
    </xf>
    <xf numFmtId="0" fontId="37" fillId="5" borderId="0" xfId="0" applyFont="1" applyFill="1" applyBorder="1" applyAlignment="1" applyProtection="1">
      <alignment horizontal="left" vertical="top" wrapText="1"/>
      <protection locked="0"/>
    </xf>
    <xf numFmtId="177" fontId="37" fillId="5" borderId="41" xfId="0" applyNumberFormat="1" applyFont="1" applyFill="1" applyBorder="1" applyAlignment="1" applyProtection="1">
      <alignment horizontal="center" vertical="center"/>
      <protection locked="0"/>
    </xf>
    <xf numFmtId="177" fontId="37" fillId="5" borderId="0" xfId="0" applyNumberFormat="1" applyFont="1" applyFill="1" applyBorder="1" applyAlignment="1" applyProtection="1">
      <alignment horizontal="center" vertical="center"/>
      <protection locked="0"/>
    </xf>
    <xf numFmtId="0" fontId="37" fillId="5" borderId="34" xfId="1" applyFont="1" applyFill="1" applyBorder="1" applyAlignment="1" applyProtection="1">
      <alignment horizontal="left" vertical="center" wrapText="1"/>
    </xf>
    <xf numFmtId="0" fontId="37" fillId="5" borderId="25" xfId="1" applyFont="1" applyFill="1" applyBorder="1" applyAlignment="1" applyProtection="1">
      <alignment horizontal="left" vertical="center" wrapText="1"/>
    </xf>
    <xf numFmtId="0" fontId="38" fillId="5" borderId="25" xfId="3" applyFont="1" applyFill="1" applyBorder="1" applyAlignment="1" applyProtection="1">
      <alignment horizontal="center" vertical="center" wrapText="1"/>
    </xf>
    <xf numFmtId="0" fontId="38" fillId="5" borderId="41" xfId="3" applyFont="1" applyFill="1" applyBorder="1" applyAlignment="1" applyProtection="1">
      <alignment horizontal="center" vertical="center" wrapText="1"/>
    </xf>
    <xf numFmtId="0" fontId="38" fillId="5" borderId="44" xfId="3" applyFont="1" applyFill="1" applyBorder="1" applyAlignment="1" applyProtection="1">
      <alignment horizontal="center" vertical="center" wrapText="1"/>
    </xf>
    <xf numFmtId="0" fontId="37" fillId="5" borderId="34" xfId="3" applyFont="1" applyFill="1" applyBorder="1" applyAlignment="1" applyProtection="1">
      <alignment horizontal="left" vertical="center" wrapText="1" shrinkToFit="1"/>
    </xf>
    <xf numFmtId="0" fontId="37" fillId="5" borderId="25" xfId="3" applyFont="1" applyFill="1" applyBorder="1" applyAlignment="1" applyProtection="1">
      <alignment horizontal="left" vertical="center" wrapText="1" shrinkToFit="1"/>
    </xf>
    <xf numFmtId="0" fontId="42" fillId="5" borderId="25" xfId="3" applyFont="1" applyFill="1" applyBorder="1" applyAlignment="1" applyProtection="1">
      <alignment horizontal="center" vertical="center" wrapText="1" shrinkToFit="1"/>
    </xf>
    <xf numFmtId="0" fontId="38" fillId="5" borderId="25" xfId="3" applyFont="1" applyFill="1" applyBorder="1" applyAlignment="1" applyProtection="1">
      <alignment horizontal="center" vertical="center" wrapText="1" shrinkToFit="1"/>
    </xf>
    <xf numFmtId="0" fontId="38" fillId="5" borderId="17" xfId="3" applyFont="1" applyFill="1" applyBorder="1" applyAlignment="1" applyProtection="1">
      <alignment horizontal="center" vertical="center" wrapText="1" shrinkToFit="1"/>
    </xf>
    <xf numFmtId="0" fontId="38" fillId="5" borderId="47" xfId="3" applyFont="1" applyFill="1" applyBorder="1" applyAlignment="1" applyProtection="1">
      <alignment horizontal="center" vertical="center" wrapText="1" shrinkToFit="1"/>
    </xf>
    <xf numFmtId="0" fontId="42" fillId="8" borderId="10" xfId="0" applyFont="1" applyFill="1" applyBorder="1" applyAlignment="1">
      <alignment vertical="center"/>
    </xf>
    <xf numFmtId="0" fontId="42" fillId="8" borderId="9" xfId="0" applyFont="1" applyFill="1" applyBorder="1" applyAlignment="1">
      <alignment vertical="center"/>
    </xf>
    <xf numFmtId="0" fontId="38" fillId="5" borderId="168" xfId="3" applyFont="1" applyFill="1" applyBorder="1" applyAlignment="1" applyProtection="1">
      <alignment horizontal="center" vertical="center"/>
    </xf>
    <xf numFmtId="0" fontId="38" fillId="5" borderId="123" xfId="3" applyFont="1" applyFill="1" applyBorder="1" applyAlignment="1" applyProtection="1">
      <alignment horizontal="center" vertical="center" wrapText="1" shrinkToFit="1"/>
    </xf>
    <xf numFmtId="0" fontId="22" fillId="0" borderId="25" xfId="0" applyFont="1" applyFill="1" applyBorder="1" applyAlignment="1" applyProtection="1">
      <alignment vertical="center" wrapText="1"/>
      <protection locked="0"/>
    </xf>
    <xf numFmtId="0" fontId="0" fillId="0" borderId="25" xfId="0" applyFont="1" applyBorder="1" applyAlignment="1">
      <alignment horizontal="center" vertical="center" shrinkToFit="1"/>
    </xf>
    <xf numFmtId="0" fontId="0" fillId="0" borderId="25" xfId="0" applyFont="1" applyFill="1" applyBorder="1" applyAlignment="1" applyProtection="1">
      <alignment horizontal="center" vertical="center" wrapText="1"/>
      <protection locked="0"/>
    </xf>
    <xf numFmtId="0" fontId="44" fillId="0" borderId="0" xfId="1" applyFont="1" applyFill="1" applyBorder="1" applyAlignment="1" applyProtection="1">
      <alignment vertical="top"/>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177" fontId="0" fillId="0" borderId="96"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3" fillId="0" borderId="114" xfId="0" applyFont="1" applyBorder="1" applyAlignment="1">
      <alignment horizontal="center" vertical="center"/>
    </xf>
    <xf numFmtId="0" fontId="3" fillId="0" borderId="115" xfId="0" applyFont="1" applyBorder="1" applyAlignment="1">
      <alignment horizontal="center" vertical="center"/>
    </xf>
    <xf numFmtId="0" fontId="3" fillId="0" borderId="116" xfId="0" applyFont="1" applyBorder="1" applyAlignment="1">
      <alignment horizontal="center" vertical="center"/>
    </xf>
    <xf numFmtId="0" fontId="3" fillId="2" borderId="123"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6" borderId="96"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7" xfId="0" applyFont="1" applyFill="1" applyBorder="1" applyAlignment="1">
      <alignment horizontal="center" vertical="center"/>
    </xf>
    <xf numFmtId="0" fontId="0" fillId="0" borderId="138" xfId="0" applyFont="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3" fillId="8" borderId="44" xfId="0" applyFont="1" applyFill="1" applyBorder="1" applyAlignment="1">
      <alignment horizontal="center" vertical="center" wrapText="1"/>
    </xf>
    <xf numFmtId="0" fontId="13" fillId="8" borderId="41" xfId="0" applyFont="1" applyFill="1" applyBorder="1" applyAlignment="1">
      <alignment horizontal="center" vertical="center" wrapText="1"/>
    </xf>
    <xf numFmtId="0" fontId="13" fillId="8" borderId="45" xfId="0" applyFont="1" applyFill="1" applyBorder="1" applyAlignment="1">
      <alignment horizontal="center" vertical="center" wrapText="1"/>
    </xf>
    <xf numFmtId="0" fontId="13" fillId="8" borderId="3" xfId="0" applyFont="1" applyFill="1" applyBorder="1" applyAlignment="1">
      <alignment horizontal="center" vertical="center" wrapText="1"/>
    </xf>
    <xf numFmtId="0" fontId="13" fillId="8" borderId="0" xfId="0" applyFont="1" applyFill="1" applyBorder="1" applyAlignment="1">
      <alignment horizontal="center" vertical="center" wrapText="1"/>
    </xf>
    <xf numFmtId="0" fontId="13" fillId="8" borderId="46" xfId="0" applyFont="1" applyFill="1" applyBorder="1" applyAlignment="1">
      <alignment horizontal="center" vertical="center" wrapText="1"/>
    </xf>
    <xf numFmtId="0" fontId="13" fillId="8" borderId="47" xfId="0" applyFont="1" applyFill="1" applyBorder="1" applyAlignment="1">
      <alignment horizontal="center" vertical="center" wrapText="1"/>
    </xf>
    <xf numFmtId="0" fontId="13" fillId="8" borderId="17" xfId="0" applyFont="1" applyFill="1" applyBorder="1" applyAlignment="1">
      <alignment horizontal="center" vertical="center" wrapText="1"/>
    </xf>
    <xf numFmtId="0" fontId="13" fillId="8" borderId="48"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140"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9"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39" xfId="0" applyFont="1" applyFill="1" applyBorder="1" applyAlignment="1" applyProtection="1">
      <alignment horizontal="left" vertical="center"/>
      <protection locked="0"/>
    </xf>
    <xf numFmtId="0" fontId="9" fillId="8" borderId="49" xfId="3" applyFont="1" applyFill="1" applyBorder="1" applyAlignment="1" applyProtection="1">
      <alignment horizontal="center" vertical="center" wrapText="1"/>
    </xf>
    <xf numFmtId="0" fontId="9" fillId="8" borderId="50" xfId="3" applyFont="1" applyFill="1" applyBorder="1" applyAlignment="1" applyProtection="1">
      <alignment horizontal="center" vertical="center" wrapText="1"/>
    </xf>
    <xf numFmtId="0" fontId="9" fillId="8" borderId="141"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114" xfId="0" applyFont="1" applyBorder="1" applyAlignment="1">
      <alignment horizontal="center" vertical="center"/>
    </xf>
    <xf numFmtId="0" fontId="0" fillId="0" borderId="115" xfId="0" applyFont="1" applyBorder="1" applyAlignment="1">
      <alignment horizontal="center" vertical="center"/>
    </xf>
    <xf numFmtId="0" fontId="0" fillId="0" borderId="11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32" xfId="0" applyFont="1" applyFill="1" applyBorder="1" applyAlignment="1">
      <alignment horizontal="center" vertical="center"/>
    </xf>
    <xf numFmtId="0" fontId="0" fillId="2" borderId="123" xfId="0" applyFont="1" applyFill="1" applyBorder="1" applyAlignment="1">
      <alignment horizontal="center" vertical="center"/>
    </xf>
    <xf numFmtId="0" fontId="34" fillId="8" borderId="44" xfId="0" applyFont="1" applyFill="1" applyBorder="1" applyAlignment="1">
      <alignment horizontal="center" vertical="center" wrapText="1"/>
    </xf>
    <xf numFmtId="0" fontId="34" fillId="8" borderId="41" xfId="0" applyFont="1" applyFill="1" applyBorder="1" applyAlignment="1">
      <alignment horizontal="center" vertical="center" wrapText="1"/>
    </xf>
    <xf numFmtId="0" fontId="34" fillId="8" borderId="45" xfId="0" applyFont="1" applyFill="1" applyBorder="1" applyAlignment="1">
      <alignment horizontal="center" vertical="center" wrapText="1"/>
    </xf>
    <xf numFmtId="0" fontId="34" fillId="8" borderId="68" xfId="0" applyFont="1" applyFill="1" applyBorder="1" applyAlignment="1">
      <alignment horizontal="center" vertical="center" wrapText="1"/>
    </xf>
    <xf numFmtId="0" fontId="34" fillId="8" borderId="7" xfId="0" applyFont="1" applyFill="1" applyBorder="1" applyAlignment="1">
      <alignment horizontal="center" vertical="center" wrapText="1"/>
    </xf>
    <xf numFmtId="0" fontId="34" fillId="8" borderId="69"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34" fillId="8" borderId="81" xfId="0" applyFont="1" applyFill="1" applyBorder="1" applyAlignment="1">
      <alignment horizontal="center" vertical="center" wrapText="1"/>
    </xf>
    <xf numFmtId="0" fontId="34" fillId="8" borderId="82" xfId="0" applyFont="1" applyFill="1" applyBorder="1" applyAlignment="1">
      <alignment horizontal="center" vertical="center" wrapText="1"/>
    </xf>
    <xf numFmtId="0" fontId="34" fillId="8" borderId="83" xfId="0" applyFont="1" applyFill="1" applyBorder="1" applyAlignment="1">
      <alignment horizontal="center" vertical="center" wrapText="1"/>
    </xf>
    <xf numFmtId="0" fontId="34" fillId="8" borderId="3" xfId="0" applyFont="1" applyFill="1" applyBorder="1" applyAlignment="1">
      <alignment horizontal="center" vertical="center" wrapText="1"/>
    </xf>
    <xf numFmtId="0" fontId="34" fillId="8" borderId="0" xfId="0" applyFont="1" applyFill="1" applyBorder="1" applyAlignment="1">
      <alignment horizontal="center" vertical="center" wrapText="1"/>
    </xf>
    <xf numFmtId="0" fontId="34" fillId="8" borderId="46" xfId="0" applyFont="1" applyFill="1" applyBorder="1" applyAlignment="1">
      <alignment horizontal="center" vertical="center" wrapText="1"/>
    </xf>
    <xf numFmtId="0" fontId="0" fillId="0" borderId="162" xfId="0" applyFill="1" applyBorder="1" applyAlignment="1" applyProtection="1">
      <alignment horizontal="left" vertical="center" wrapText="1"/>
      <protection locked="0"/>
    </xf>
    <xf numFmtId="0" fontId="0" fillId="0" borderId="82" xfId="0" applyFill="1" applyBorder="1" applyAlignment="1" applyProtection="1">
      <alignment horizontal="left" vertical="center" wrapText="1"/>
      <protection locked="0"/>
    </xf>
    <xf numFmtId="0" fontId="0" fillId="0" borderId="163" xfId="0" applyFill="1" applyBorder="1" applyAlignment="1" applyProtection="1">
      <alignment horizontal="left" vertical="center" wrapText="1"/>
      <protection locked="0"/>
    </xf>
    <xf numFmtId="0" fontId="0" fillId="0" borderId="1" xfId="0" applyFill="1" applyBorder="1" applyAlignment="1" applyProtection="1">
      <alignment horizontal="left" vertical="center" wrapText="1"/>
      <protection locked="0"/>
    </xf>
    <xf numFmtId="0" fontId="0" fillId="0" borderId="0" xfId="0" applyFill="1" applyBorder="1" applyAlignment="1" applyProtection="1">
      <alignment horizontal="left" vertical="center" wrapText="1"/>
      <protection locked="0"/>
    </xf>
    <xf numFmtId="0" fontId="0" fillId="0" borderId="2" xfId="0" applyFill="1" applyBorder="1" applyAlignment="1" applyProtection="1">
      <alignment horizontal="left" vertical="center" wrapText="1"/>
      <protection locked="0"/>
    </xf>
    <xf numFmtId="177" fontId="0" fillId="0" borderId="26" xfId="0" applyNumberFormat="1" applyFont="1" applyFill="1" applyBorder="1" applyAlignment="1" applyProtection="1">
      <alignment horizontal="center" vertical="center" shrinkToFit="1"/>
      <protection locked="0"/>
    </xf>
    <xf numFmtId="0" fontId="0" fillId="0" borderId="24"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177" fontId="45" fillId="0" borderId="24" xfId="0" applyNumberFormat="1" applyFont="1" applyFill="1" applyBorder="1" applyAlignment="1" applyProtection="1">
      <alignment horizontal="center" vertical="center" shrinkToFit="1"/>
      <protection locked="0"/>
    </xf>
    <xf numFmtId="177" fontId="45" fillId="0" borderId="25" xfId="0" applyNumberFormat="1" applyFont="1" applyFill="1" applyBorder="1" applyAlignment="1" applyProtection="1">
      <alignment horizontal="center" vertical="center" shrinkToFit="1"/>
      <protection locked="0"/>
    </xf>
    <xf numFmtId="177" fontId="45" fillId="0" borderId="34" xfId="0" applyNumberFormat="1" applyFont="1" applyFill="1" applyBorder="1" applyAlignment="1" applyProtection="1">
      <alignment horizontal="center" vertical="center" shrinkToFit="1"/>
      <protection locked="0"/>
    </xf>
    <xf numFmtId="0" fontId="0" fillId="0" borderId="11" xfId="0" applyFont="1" applyFill="1" applyBorder="1" applyAlignment="1">
      <alignment horizontal="center" vertical="center"/>
    </xf>
    <xf numFmtId="0" fontId="34" fillId="8" borderId="47" xfId="0" applyFont="1" applyFill="1" applyBorder="1" applyAlignment="1">
      <alignment horizontal="center" vertical="center" wrapText="1"/>
    </xf>
    <xf numFmtId="0" fontId="34" fillId="8" borderId="17" xfId="0" applyFont="1" applyFill="1" applyBorder="1" applyAlignment="1">
      <alignment horizontal="center" vertical="center" wrapText="1"/>
    </xf>
    <xf numFmtId="0" fontId="34" fillId="8" borderId="48" xfId="0" applyFont="1" applyFill="1" applyBorder="1" applyAlignment="1">
      <alignment horizontal="center" vertical="center" wrapText="1"/>
    </xf>
    <xf numFmtId="0" fontId="0" fillId="0" borderId="73"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66"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31" xfId="0" applyFont="1" applyFill="1" applyBorder="1" applyAlignment="1" applyProtection="1">
      <alignment horizontal="left" vertical="center" wrapText="1"/>
      <protection locked="0"/>
    </xf>
    <xf numFmtId="0" fontId="34" fillId="8" borderId="117" xfId="0" applyFont="1" applyFill="1" applyBorder="1" applyAlignment="1">
      <alignment horizontal="center" vertical="center" wrapText="1"/>
    </xf>
    <xf numFmtId="0" fontId="13" fillId="8" borderId="123" xfId="0" applyFont="1" applyFill="1" applyBorder="1" applyAlignment="1">
      <alignment horizontal="center" vertical="center"/>
    </xf>
    <xf numFmtId="0" fontId="13" fillId="8" borderId="147" xfId="0" applyFont="1" applyFill="1" applyBorder="1" applyAlignment="1">
      <alignment horizontal="center" vertical="center"/>
    </xf>
    <xf numFmtId="0" fontId="13" fillId="8" borderId="35" xfId="0" applyFont="1" applyFill="1" applyBorder="1" applyAlignment="1">
      <alignment horizontal="center" vertical="center" wrapText="1"/>
    </xf>
    <xf numFmtId="0" fontId="13" fillId="8" borderId="11" xfId="0" applyFont="1" applyFill="1" applyBorder="1" applyAlignment="1">
      <alignment horizontal="center" vertical="center"/>
    </xf>
    <xf numFmtId="0" fontId="13" fillId="8" borderId="36" xfId="0" applyFont="1" applyFill="1" applyBorder="1" applyAlignment="1">
      <alignment horizontal="center" vertical="center"/>
    </xf>
    <xf numFmtId="0" fontId="13" fillId="8" borderId="35" xfId="0" applyFont="1" applyFill="1" applyBorder="1" applyAlignment="1">
      <alignment horizontal="center" vertical="center"/>
    </xf>
    <xf numFmtId="0" fontId="13" fillId="8" borderId="37" xfId="0" applyFont="1" applyFill="1" applyBorder="1" applyAlignment="1">
      <alignment horizontal="center" vertical="center"/>
    </xf>
    <xf numFmtId="0" fontId="13" fillId="8" borderId="38" xfId="0" applyFont="1" applyFill="1" applyBorder="1" applyAlignment="1">
      <alignment horizontal="center" vertical="center"/>
    </xf>
    <xf numFmtId="0" fontId="13" fillId="8"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6" borderId="2"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24" xfId="0" applyNumberFormat="1" applyFont="1" applyFill="1" applyBorder="1" applyAlignment="1" applyProtection="1">
      <alignment horizontal="center" vertical="center"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0" borderId="42" xfId="0" applyFont="1" applyFill="1" applyBorder="1" applyAlignment="1" applyProtection="1">
      <alignment horizontal="left" vertical="center" wrapText="1"/>
      <protection locked="0"/>
    </xf>
    <xf numFmtId="0" fontId="0" fillId="0" borderId="1"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89"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0" fillId="0" borderId="24" xfId="0" applyFont="1" applyFill="1" applyBorder="1" applyAlignment="1">
      <alignment horizontal="center" vertical="center" shrinkToFit="1"/>
    </xf>
    <xf numFmtId="0" fontId="0" fillId="0" borderId="25" xfId="0" applyFont="1" applyFill="1" applyBorder="1" applyAlignment="1">
      <alignment horizontal="center" vertical="center" shrinkToFit="1"/>
    </xf>
    <xf numFmtId="0" fontId="0" fillId="0"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4" fillId="8" borderId="123" xfId="0" applyFont="1" applyFill="1" applyBorder="1" applyAlignment="1">
      <alignment horizontal="center" vertical="center"/>
    </xf>
    <xf numFmtId="0" fontId="34" fillId="8" borderId="147" xfId="0" applyFont="1" applyFill="1" applyBorder="1" applyAlignment="1">
      <alignment horizontal="center" vertical="center"/>
    </xf>
    <xf numFmtId="0" fontId="34" fillId="8" borderId="35" xfId="0" applyFont="1" applyFill="1" applyBorder="1" applyAlignment="1">
      <alignment horizontal="center" vertical="center" wrapText="1"/>
    </xf>
    <xf numFmtId="0" fontId="34" fillId="8" borderId="11" xfId="0" applyFont="1" applyFill="1" applyBorder="1" applyAlignment="1">
      <alignment horizontal="center" vertical="center"/>
    </xf>
    <xf numFmtId="0" fontId="34" fillId="8" borderId="36" xfId="0" applyFont="1" applyFill="1" applyBorder="1" applyAlignment="1">
      <alignment horizontal="center" vertical="center"/>
    </xf>
    <xf numFmtId="0" fontId="34" fillId="8" borderId="35" xfId="0" applyFont="1" applyFill="1" applyBorder="1" applyAlignment="1">
      <alignment horizontal="center" vertical="center"/>
    </xf>
    <xf numFmtId="0" fontId="34" fillId="8" borderId="37" xfId="0" applyFont="1" applyFill="1" applyBorder="1" applyAlignment="1">
      <alignment horizontal="center" vertical="center"/>
    </xf>
    <xf numFmtId="0" fontId="34" fillId="8" borderId="38" xfId="0" applyFont="1" applyFill="1" applyBorder="1" applyAlignment="1">
      <alignment horizontal="center" vertical="center"/>
    </xf>
    <xf numFmtId="0" fontId="34" fillId="8" borderId="39" xfId="0" applyFont="1" applyFill="1" applyBorder="1" applyAlignment="1">
      <alignment horizontal="center" vertical="center"/>
    </xf>
    <xf numFmtId="0" fontId="31" fillId="8" borderId="32" xfId="3" applyFont="1" applyFill="1" applyBorder="1" applyAlignment="1" applyProtection="1">
      <alignment horizontal="center" vertical="center" wrapText="1"/>
    </xf>
    <xf numFmtId="0" fontId="31" fillId="8" borderId="25" xfId="3" applyFont="1" applyFill="1" applyBorder="1" applyAlignment="1" applyProtection="1">
      <alignment horizontal="center" vertical="center" wrapText="1"/>
    </xf>
    <xf numFmtId="0" fontId="31" fillId="8" borderId="43" xfId="3" applyFont="1" applyFill="1" applyBorder="1" applyAlignment="1" applyProtection="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7" xfId="0" applyFont="1" applyFill="1" applyBorder="1" applyAlignment="1">
      <alignment horizontal="center" vertical="center" wrapText="1"/>
    </xf>
    <xf numFmtId="0" fontId="0" fillId="5" borderId="96"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1"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99"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8"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8" xfId="0" applyFont="1" applyFill="1" applyBorder="1" applyAlignment="1" applyProtection="1">
      <alignment horizontal="left" vertical="center" wrapText="1"/>
      <protection locked="0"/>
    </xf>
    <xf numFmtId="0" fontId="13" fillId="3" borderId="135" xfId="0" applyFont="1" applyFill="1" applyBorder="1" applyAlignment="1">
      <alignment horizontal="center" vertical="center" wrapText="1"/>
    </xf>
    <xf numFmtId="0" fontId="0" fillId="3" borderId="136" xfId="0" applyFont="1" applyFill="1" applyBorder="1" applyAlignment="1">
      <alignment horizontal="center" vertical="center" wrapText="1"/>
    </xf>
    <xf numFmtId="0" fontId="0" fillId="3" borderId="137"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22" fillId="0" borderId="156" xfId="0" applyFont="1" applyFill="1" applyBorder="1" applyAlignment="1" applyProtection="1">
      <alignment horizontal="center" vertical="center" wrapText="1"/>
      <protection locked="0"/>
    </xf>
    <xf numFmtId="49" fontId="20" fillId="0" borderId="156" xfId="0" applyNumberFormat="1" applyFont="1" applyFill="1" applyBorder="1" applyAlignment="1" applyProtection="1">
      <alignment horizontal="center" vertical="center" wrapText="1"/>
      <protection locked="0"/>
    </xf>
    <xf numFmtId="179" fontId="22" fillId="0" borderId="150" xfId="0" applyNumberFormat="1" applyFont="1" applyFill="1" applyBorder="1" applyAlignment="1" applyProtection="1">
      <alignment horizontal="center" vertical="center" wrapText="1"/>
      <protection locked="0"/>
    </xf>
    <xf numFmtId="49" fontId="20" fillId="0" borderId="150" xfId="0" applyNumberFormat="1" applyFont="1" applyFill="1" applyBorder="1" applyAlignment="1" applyProtection="1">
      <alignment horizontal="center" vertical="center" wrapText="1"/>
      <protection locked="0"/>
    </xf>
    <xf numFmtId="49" fontId="20" fillId="0" borderId="108"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07" xfId="0" applyNumberFormat="1" applyFont="1" applyFill="1" applyBorder="1" applyAlignment="1" applyProtection="1">
      <alignment horizontal="center" vertical="center" wrapText="1"/>
      <protection locked="0"/>
    </xf>
    <xf numFmtId="179" fontId="22" fillId="0" borderId="152"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4"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4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17" xfId="0" applyFont="1" applyFill="1" applyBorder="1" applyAlignment="1">
      <alignment horizontal="center" vertical="center" wrapText="1"/>
    </xf>
    <xf numFmtId="0" fontId="13" fillId="6" borderId="123"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0"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108"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0" xfId="0" applyFont="1" applyFill="1" applyBorder="1" applyAlignment="1">
      <alignment horizontal="center" vertical="center" textRotation="255" wrapText="1"/>
    </xf>
    <xf numFmtId="0" fontId="0" fillId="0" borderId="10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29" xfId="0" applyFont="1" applyFill="1" applyBorder="1" applyAlignment="1">
      <alignment vertical="center" wrapText="1"/>
    </xf>
    <xf numFmtId="0" fontId="0" fillId="5" borderId="105" xfId="0" applyFont="1" applyFill="1" applyBorder="1" applyAlignment="1">
      <alignment vertical="center" wrapText="1"/>
    </xf>
    <xf numFmtId="0" fontId="0" fillId="5" borderId="131"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2" xfId="0" applyFont="1" applyFill="1" applyBorder="1" applyAlignment="1">
      <alignment horizontal="center" vertical="center"/>
    </xf>
    <xf numFmtId="0" fontId="0" fillId="0" borderId="53" xfId="0" applyFont="1" applyBorder="1" applyAlignment="1">
      <alignment horizontal="center" vertical="center"/>
    </xf>
    <xf numFmtId="0" fontId="0" fillId="0" borderId="103"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33" xfId="0" applyFont="1" applyFill="1" applyBorder="1" applyAlignment="1">
      <alignment horizontal="center" vertical="center"/>
    </xf>
    <xf numFmtId="0" fontId="0" fillId="5" borderId="125"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43"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14" xfId="0" applyFont="1" applyFill="1" applyBorder="1" applyAlignment="1">
      <alignment horizontal="center" vertical="center"/>
    </xf>
    <xf numFmtId="0" fontId="0" fillId="5" borderId="115" xfId="0" applyFont="1" applyFill="1" applyBorder="1" applyAlignment="1">
      <alignment horizontal="center" vertical="center"/>
    </xf>
    <xf numFmtId="0" fontId="0" fillId="5" borderId="116" xfId="0" applyFont="1" applyFill="1" applyBorder="1" applyAlignment="1">
      <alignment horizontal="center" vertical="center"/>
    </xf>
    <xf numFmtId="0" fontId="11" fillId="6" borderId="126" xfId="0" applyFont="1" applyFill="1" applyBorder="1" applyAlignment="1">
      <alignment horizontal="center" vertical="center" textRotation="255"/>
    </xf>
    <xf numFmtId="0" fontId="11" fillId="6" borderId="127" xfId="0" applyFont="1" applyFill="1" applyBorder="1" applyAlignment="1">
      <alignment horizontal="center" vertical="center" textRotation="255"/>
    </xf>
    <xf numFmtId="0" fontId="11" fillId="6" borderId="128"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27"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2" xfId="0" applyNumberFormat="1" applyFont="1" applyFill="1" applyBorder="1" applyAlignment="1" applyProtection="1">
      <alignment horizontal="center" vertical="center" wrapText="1"/>
      <protection locked="0"/>
    </xf>
    <xf numFmtId="0" fontId="0" fillId="0" borderId="123"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26" xfId="0" applyFont="1" applyFill="1" applyBorder="1" applyAlignment="1">
      <alignment horizontal="center" vertical="center" textRotation="255"/>
    </xf>
    <xf numFmtId="0" fontId="11" fillId="4" borderId="128"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42" xfId="0" applyFont="1" applyFill="1" applyBorder="1" applyAlignment="1" applyProtection="1">
      <alignment horizontal="center" vertical="center" textRotation="255" shrinkToFit="1"/>
    </xf>
    <xf numFmtId="0" fontId="0" fillId="4" borderId="144"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114" xfId="0" applyFont="1" applyFill="1" applyBorder="1" applyAlignment="1" applyProtection="1">
      <alignment horizontal="center" vertical="center" textRotation="255" shrinkToFit="1"/>
    </xf>
    <xf numFmtId="0" fontId="0" fillId="4" borderId="116"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125"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43"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15" xfId="0" applyFont="1" applyFill="1" applyBorder="1" applyAlignment="1">
      <alignment horizontal="center" vertical="center"/>
    </xf>
    <xf numFmtId="0" fontId="0" fillId="0" borderId="116" xfId="0" applyFont="1" applyFill="1" applyBorder="1" applyAlignment="1">
      <alignment horizontal="center" vertical="center"/>
    </xf>
    <xf numFmtId="0" fontId="0" fillId="0" borderId="11" xfId="0" applyFont="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7" xfId="0" applyFont="1" applyFill="1" applyBorder="1" applyAlignment="1">
      <alignment horizontal="center" vertical="center"/>
    </xf>
    <xf numFmtId="177" fontId="0" fillId="0" borderId="164" xfId="0" applyNumberFormat="1" applyFont="1" applyFill="1" applyBorder="1" applyAlignment="1" applyProtection="1">
      <alignment horizontal="center" vertical="center"/>
      <protection locked="0"/>
    </xf>
    <xf numFmtId="177" fontId="0" fillId="0" borderId="165" xfId="0" applyNumberFormat="1" applyFont="1" applyFill="1" applyBorder="1" applyAlignment="1" applyProtection="1">
      <alignment horizontal="center" vertical="center"/>
      <protection locked="0"/>
    </xf>
    <xf numFmtId="177" fontId="0" fillId="0" borderId="166"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0" fontId="3" fillId="0" borderId="84" xfId="1" applyFont="1" applyFill="1" applyBorder="1" applyAlignment="1" applyProtection="1">
      <alignment horizontal="left" vertical="top" wrapText="1"/>
      <protection locked="0"/>
    </xf>
    <xf numFmtId="0" fontId="0" fillId="5" borderId="41" xfId="0" applyFont="1" applyFill="1" applyBorder="1" applyAlignment="1" applyProtection="1">
      <alignment vertical="center" wrapText="1"/>
      <protection locked="0"/>
    </xf>
    <xf numFmtId="0" fontId="0" fillId="5" borderId="6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8" borderId="32" xfId="3" applyFont="1" applyFill="1" applyBorder="1" applyAlignment="1" applyProtection="1">
      <alignment horizontal="center" vertical="center" wrapText="1"/>
    </xf>
    <xf numFmtId="0" fontId="9" fillId="8"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8" borderId="44" xfId="3" applyFont="1" applyFill="1" applyBorder="1" applyAlignment="1" applyProtection="1">
      <alignment horizontal="center" vertical="center" wrapText="1"/>
    </xf>
    <xf numFmtId="0" fontId="9" fillId="8" borderId="41" xfId="3" applyFont="1" applyFill="1" applyBorder="1" applyAlignment="1" applyProtection="1">
      <alignment horizontal="center" vertical="center" wrapText="1"/>
    </xf>
    <xf numFmtId="0" fontId="9" fillId="8" borderId="45" xfId="3" applyFont="1" applyFill="1" applyBorder="1" applyAlignment="1" applyProtection="1">
      <alignment horizontal="center" vertical="center" wrapText="1"/>
    </xf>
    <xf numFmtId="0" fontId="9" fillId="8" borderId="3" xfId="3" applyFont="1" applyFill="1" applyBorder="1" applyAlignment="1" applyProtection="1">
      <alignment horizontal="center" vertical="center" wrapText="1"/>
    </xf>
    <xf numFmtId="0" fontId="9" fillId="8" borderId="0" xfId="3" applyFont="1" applyFill="1" applyBorder="1" applyAlignment="1" applyProtection="1">
      <alignment horizontal="center" vertical="center" wrapText="1"/>
    </xf>
    <xf numFmtId="0" fontId="9" fillId="8" borderId="46" xfId="3" applyFont="1" applyFill="1" applyBorder="1" applyAlignment="1" applyProtection="1">
      <alignment horizontal="center" vertical="center" wrapText="1"/>
    </xf>
    <xf numFmtId="0" fontId="9" fillId="8" borderId="47" xfId="3" applyFont="1" applyFill="1" applyBorder="1" applyAlignment="1" applyProtection="1">
      <alignment horizontal="center" vertical="center" wrapText="1"/>
    </xf>
    <xf numFmtId="0" fontId="9" fillId="8" borderId="17" xfId="3" applyFont="1" applyFill="1" applyBorder="1" applyAlignment="1" applyProtection="1">
      <alignment horizontal="center" vertical="center" wrapText="1"/>
    </xf>
    <xf numFmtId="0" fontId="9" fillId="8"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19" xfId="0" applyNumberFormat="1" applyFont="1" applyFill="1" applyBorder="1" applyAlignment="1">
      <alignment horizontal="right" vertical="center"/>
    </xf>
    <xf numFmtId="177" fontId="0" fillId="0" borderId="120"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09" xfId="0" applyNumberFormat="1" applyFont="1" applyFill="1" applyBorder="1" applyAlignment="1">
      <alignment horizontal="right" vertical="center"/>
    </xf>
    <xf numFmtId="177" fontId="0" fillId="0" borderId="110"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5"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96"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52"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54" xfId="0" applyNumberFormat="1" applyFont="1" applyFill="1" applyBorder="1" applyAlignment="1" applyProtection="1">
      <alignment horizontal="center" vertical="center" wrapText="1"/>
      <protection locked="0"/>
    </xf>
    <xf numFmtId="179" fontId="22" fillId="0" borderId="156" xfId="0" applyNumberFormat="1" applyFont="1" applyFill="1" applyBorder="1" applyAlignment="1" applyProtection="1">
      <alignment horizontal="center" vertical="center" wrapText="1"/>
      <protection locked="0"/>
    </xf>
    <xf numFmtId="49" fontId="20" fillId="0" borderId="157" xfId="0" applyNumberFormat="1" applyFont="1" applyFill="1" applyBorder="1" applyAlignment="1" applyProtection="1">
      <alignment horizontal="center" vertical="center" wrapText="1"/>
      <protection locked="0"/>
    </xf>
    <xf numFmtId="0" fontId="20" fillId="5" borderId="155"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48" xfId="0" applyFont="1" applyFill="1" applyBorder="1" applyAlignment="1" applyProtection="1">
      <alignment horizontal="center" vertical="center" wrapText="1"/>
      <protection locked="0"/>
    </xf>
    <xf numFmtId="0" fontId="20" fillId="5" borderId="150" xfId="0"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3" xfId="0" applyFont="1" applyFill="1" applyBorder="1" applyAlignment="1" applyProtection="1">
      <alignment horizontal="center" vertical="center" wrapText="1"/>
      <protection locked="0"/>
    </xf>
    <xf numFmtId="0" fontId="20" fillId="5" borderId="159" xfId="0" applyFont="1" applyFill="1" applyBorder="1" applyAlignment="1">
      <alignment horizontal="center" vertical="center" wrapText="1"/>
    </xf>
    <xf numFmtId="0" fontId="20" fillId="5" borderId="160" xfId="0" applyFont="1" applyFill="1" applyBorder="1" applyAlignment="1">
      <alignment horizontal="center" vertical="center" wrapText="1"/>
    </xf>
    <xf numFmtId="0" fontId="20" fillId="5" borderId="161"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8"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99"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73" xfId="0"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66" xfId="0" applyFill="1" applyBorder="1" applyAlignment="1" applyProtection="1">
      <alignment horizontal="left" vertical="center" wrapText="1"/>
      <protection locked="0"/>
    </xf>
    <xf numFmtId="0" fontId="0" fillId="0" borderId="17" xfId="0" applyFill="1" applyBorder="1" applyAlignment="1" applyProtection="1">
      <alignment horizontal="left" vertical="center" wrapText="1"/>
      <protection locked="0"/>
    </xf>
    <xf numFmtId="0" fontId="0" fillId="0" borderId="31" xfId="0" applyFill="1" applyBorder="1" applyAlignment="1" applyProtection="1">
      <alignment horizontal="left" vertical="center" wrapText="1"/>
      <protection locked="0"/>
    </xf>
    <xf numFmtId="177" fontId="3" fillId="0" borderId="24" xfId="0" applyNumberFormat="1" applyFont="1" applyFill="1" applyBorder="1" applyAlignment="1" applyProtection="1">
      <alignment horizontal="center" vertical="center" shrinkToFit="1"/>
      <protection locked="0"/>
    </xf>
    <xf numFmtId="56" fontId="0" fillId="0" borderId="73" xfId="0" applyNumberFormat="1" applyFont="1" applyFill="1" applyBorder="1" applyAlignment="1" applyProtection="1">
      <alignment horizontal="center" vertical="center" wrapText="1"/>
      <protection locked="0"/>
    </xf>
    <xf numFmtId="0" fontId="0" fillId="0" borderId="6" xfId="0" applyFill="1" applyBorder="1" applyAlignment="1" applyProtection="1">
      <alignment horizontal="left" vertical="center" wrapText="1"/>
      <protection locked="0"/>
    </xf>
    <xf numFmtId="0" fontId="0" fillId="0" borderId="7" xfId="0" applyFill="1" applyBorder="1" applyAlignment="1" applyProtection="1">
      <alignment horizontal="left" vertical="center" wrapText="1"/>
      <protection locked="0"/>
    </xf>
    <xf numFmtId="0" fontId="0" fillId="0" borderId="8" xfId="0" applyFill="1" applyBorder="1" applyAlignment="1" applyProtection="1">
      <alignment horizontal="left" vertical="center" wrapText="1"/>
      <protection locked="0"/>
    </xf>
    <xf numFmtId="0" fontId="38" fillId="9" borderId="32" xfId="3" applyFont="1" applyFill="1" applyBorder="1" applyAlignment="1" applyProtection="1">
      <alignment horizontal="center" vertical="center" wrapText="1"/>
    </xf>
    <xf numFmtId="0" fontId="38" fillId="9" borderId="25" xfId="3" applyFont="1" applyFill="1" applyBorder="1" applyAlignment="1" applyProtection="1">
      <alignment horizontal="center" vertical="center" wrapText="1"/>
    </xf>
    <xf numFmtId="0" fontId="37" fillId="0" borderId="25" xfId="1" applyFont="1" applyFill="1" applyBorder="1" applyAlignment="1" applyProtection="1">
      <alignment horizontal="left" vertical="top" wrapText="1"/>
      <protection locked="0"/>
    </xf>
    <xf numFmtId="0" fontId="37" fillId="0" borderId="34" xfId="1" applyFont="1" applyFill="1" applyBorder="1" applyAlignment="1" applyProtection="1">
      <alignment horizontal="left" vertical="top" wrapText="1"/>
      <protection locked="0"/>
    </xf>
    <xf numFmtId="0" fontId="42" fillId="9" borderId="24" xfId="1" applyFont="1" applyFill="1" applyBorder="1" applyAlignment="1" applyProtection="1">
      <alignment horizontal="center" vertical="center" shrinkToFit="1"/>
    </xf>
    <xf numFmtId="0" fontId="37" fillId="9" borderId="25" xfId="0" applyFont="1" applyFill="1" applyBorder="1" applyAlignment="1">
      <alignment horizontal="center" vertical="center" shrinkToFit="1"/>
    </xf>
    <xf numFmtId="0" fontId="37" fillId="9" borderId="26" xfId="0" applyFont="1" applyFill="1" applyBorder="1" applyAlignment="1">
      <alignment horizontal="center" vertical="center" shrinkToFit="1"/>
    </xf>
    <xf numFmtId="0" fontId="41" fillId="9" borderId="13" xfId="3" applyFont="1" applyFill="1" applyBorder="1" applyAlignment="1" applyProtection="1">
      <alignment horizontal="center" vertical="center" wrapText="1"/>
    </xf>
    <xf numFmtId="0" fontId="41" fillId="9" borderId="14" xfId="0" applyFont="1" applyFill="1" applyBorder="1" applyAlignment="1">
      <alignment horizontal="center" vertical="center" wrapText="1"/>
    </xf>
    <xf numFmtId="0" fontId="41" fillId="9" borderId="15" xfId="0" applyFont="1" applyFill="1" applyBorder="1" applyAlignment="1">
      <alignment horizontal="center" vertical="center" wrapText="1"/>
    </xf>
    <xf numFmtId="177" fontId="41" fillId="0" borderId="13" xfId="0" applyNumberFormat="1" applyFont="1" applyFill="1" applyBorder="1" applyAlignment="1" applyProtection="1">
      <alignment horizontal="center" vertical="center"/>
      <protection locked="0"/>
    </xf>
    <xf numFmtId="177" fontId="41" fillId="0" borderId="14" xfId="0" applyNumberFormat="1" applyFont="1" applyFill="1" applyBorder="1" applyAlignment="1" applyProtection="1">
      <alignment horizontal="center" vertical="center"/>
      <protection locked="0"/>
    </xf>
    <xf numFmtId="177" fontId="41" fillId="0" borderId="15" xfId="0" applyNumberFormat="1" applyFont="1" applyFill="1" applyBorder="1" applyAlignment="1" applyProtection="1">
      <alignment horizontal="center" vertical="center"/>
      <protection locked="0"/>
    </xf>
    <xf numFmtId="177" fontId="41" fillId="0" borderId="111" xfId="0" applyNumberFormat="1" applyFont="1" applyFill="1" applyBorder="1" applyAlignment="1">
      <alignment horizontal="right" vertical="center"/>
    </xf>
    <xf numFmtId="177" fontId="41" fillId="0" borderId="112" xfId="0" applyNumberFormat="1" applyFont="1" applyFill="1" applyBorder="1" applyAlignment="1">
      <alignment horizontal="right" vertical="center"/>
    </xf>
    <xf numFmtId="177" fontId="41" fillId="0" borderId="113" xfId="0" applyNumberFormat="1" applyFont="1" applyFill="1" applyBorder="1" applyAlignment="1">
      <alignment horizontal="right" vertical="center"/>
    </xf>
    <xf numFmtId="0" fontId="41" fillId="9" borderId="24" xfId="0" applyFont="1" applyFill="1" applyBorder="1" applyAlignment="1">
      <alignment horizontal="center" vertical="center"/>
    </xf>
    <xf numFmtId="0" fontId="41" fillId="9" borderId="25" xfId="0" applyFont="1" applyFill="1" applyBorder="1" applyAlignment="1">
      <alignment horizontal="center" vertical="center"/>
    </xf>
    <xf numFmtId="0" fontId="41" fillId="9" borderId="34" xfId="0" applyFont="1" applyFill="1" applyBorder="1" applyAlignment="1">
      <alignment horizontal="center" vertical="center"/>
    </xf>
    <xf numFmtId="0" fontId="41" fillId="9" borderId="26" xfId="0" applyFont="1" applyFill="1" applyBorder="1" applyAlignment="1">
      <alignment horizontal="center" vertical="center"/>
    </xf>
    <xf numFmtId="177" fontId="41" fillId="0" borderId="70" xfId="0" applyNumberFormat="1" applyFont="1" applyFill="1" applyBorder="1" applyAlignment="1" applyProtection="1">
      <alignment horizontal="center" vertical="center"/>
      <protection locked="0"/>
    </xf>
    <xf numFmtId="177" fontId="41" fillId="0" borderId="71" xfId="0" applyNumberFormat="1" applyFont="1" applyFill="1" applyBorder="1" applyAlignment="1" applyProtection="1">
      <alignment horizontal="center" vertical="center"/>
      <protection locked="0"/>
    </xf>
    <xf numFmtId="177" fontId="41" fillId="0" borderId="95" xfId="0" applyNumberFormat="1" applyFont="1" applyFill="1" applyBorder="1" applyAlignment="1" applyProtection="1">
      <alignment horizontal="center" vertical="center"/>
      <protection locked="0"/>
    </xf>
    <xf numFmtId="0" fontId="41" fillId="9" borderId="14" xfId="3" applyFont="1" applyFill="1" applyBorder="1" applyAlignment="1" applyProtection="1">
      <alignment horizontal="center" vertical="center" wrapText="1"/>
    </xf>
    <xf numFmtId="0" fontId="41" fillId="9" borderId="15" xfId="3" applyFont="1" applyFill="1" applyBorder="1" applyAlignment="1" applyProtection="1">
      <alignment horizontal="center" vertical="center" wrapText="1"/>
    </xf>
    <xf numFmtId="0" fontId="41" fillId="9" borderId="40" xfId="3" applyFont="1" applyFill="1" applyBorder="1" applyAlignment="1" applyProtection="1">
      <alignment horizontal="center" vertical="center" wrapText="1"/>
    </xf>
    <xf numFmtId="0" fontId="41" fillId="9" borderId="41" xfId="3" applyFont="1" applyFill="1" applyBorder="1" applyAlignment="1" applyProtection="1">
      <alignment horizontal="center" vertical="center" wrapText="1"/>
    </xf>
    <xf numFmtId="0" fontId="41" fillId="9" borderId="42" xfId="3" applyFont="1" applyFill="1" applyBorder="1" applyAlignment="1" applyProtection="1">
      <alignment horizontal="center" vertical="center" wrapText="1"/>
    </xf>
    <xf numFmtId="0" fontId="38" fillId="9" borderId="44" xfId="3" applyFont="1" applyFill="1" applyBorder="1" applyAlignment="1" applyProtection="1">
      <alignment horizontal="center" vertical="center" wrapText="1"/>
    </xf>
    <xf numFmtId="0" fontId="38" fillId="9" borderId="41" xfId="3" applyFont="1" applyFill="1" applyBorder="1" applyAlignment="1" applyProtection="1">
      <alignment horizontal="center" vertical="center" wrapText="1"/>
    </xf>
    <xf numFmtId="0" fontId="38" fillId="9" borderId="3" xfId="3" applyFont="1" applyFill="1" applyBorder="1" applyAlignment="1" applyProtection="1">
      <alignment horizontal="center" vertical="center" wrapText="1"/>
    </xf>
    <xf numFmtId="0" fontId="38" fillId="9" borderId="0" xfId="3" applyFont="1" applyFill="1" applyBorder="1" applyAlignment="1" applyProtection="1">
      <alignment horizontal="center" vertical="center" wrapText="1"/>
    </xf>
    <xf numFmtId="0" fontId="38" fillId="9" borderId="47" xfId="3" applyFont="1" applyFill="1" applyBorder="1" applyAlignment="1" applyProtection="1">
      <alignment horizontal="center" vertical="center" wrapText="1"/>
    </xf>
    <xf numFmtId="0" fontId="38" fillId="9" borderId="17" xfId="3" applyFont="1" applyFill="1" applyBorder="1" applyAlignment="1" applyProtection="1">
      <alignment horizontal="center" vertical="center" wrapText="1"/>
    </xf>
    <xf numFmtId="0" fontId="40" fillId="9" borderId="23" xfId="3" applyFont="1" applyFill="1" applyBorder="1" applyAlignment="1" applyProtection="1">
      <alignment horizontal="center" vertical="center" wrapText="1"/>
    </xf>
    <xf numFmtId="0" fontId="40" fillId="9" borderId="88" xfId="3" applyFont="1" applyFill="1" applyBorder="1" applyAlignment="1" applyProtection="1">
      <alignment horizontal="center" vertical="center" wrapText="1"/>
    </xf>
    <xf numFmtId="0" fontId="41" fillId="9" borderId="26" xfId="3" applyFont="1" applyFill="1" applyBorder="1" applyAlignment="1" applyProtection="1">
      <alignment horizontal="center" vertical="center" wrapText="1"/>
    </xf>
    <xf numFmtId="0" fontId="41" fillId="9" borderId="11" xfId="3" applyFont="1" applyFill="1" applyBorder="1" applyAlignment="1" applyProtection="1">
      <alignment horizontal="center" vertical="center" wrapText="1"/>
    </xf>
    <xf numFmtId="9" fontId="41" fillId="0" borderId="11" xfId="0" applyNumberFormat="1" applyFont="1" applyFill="1" applyBorder="1" applyAlignment="1">
      <alignment horizontal="center" vertical="center"/>
    </xf>
    <xf numFmtId="177" fontId="41" fillId="0" borderId="88" xfId="0" applyNumberFormat="1" applyFont="1" applyFill="1" applyBorder="1" applyAlignment="1">
      <alignment horizontal="right" vertical="center"/>
    </xf>
    <xf numFmtId="177" fontId="41" fillId="0" borderId="92" xfId="0" applyNumberFormat="1" applyFont="1" applyFill="1" applyBorder="1" applyAlignment="1">
      <alignment horizontal="right" vertical="center"/>
    </xf>
    <xf numFmtId="177" fontId="41" fillId="0" borderId="91" xfId="0" applyNumberFormat="1" applyFont="1" applyFill="1" applyBorder="1" applyAlignment="1">
      <alignment horizontal="right" vertical="center"/>
    </xf>
    <xf numFmtId="177" fontId="41" fillId="0" borderId="119" xfId="0" applyNumberFormat="1" applyFont="1" applyFill="1" applyBorder="1" applyAlignment="1">
      <alignment horizontal="right" vertical="center"/>
    </xf>
    <xf numFmtId="177" fontId="41" fillId="0" borderId="120" xfId="0" applyNumberFormat="1" applyFont="1" applyFill="1" applyBorder="1" applyAlignment="1">
      <alignment horizontal="right" vertical="center"/>
    </xf>
    <xf numFmtId="0" fontId="41" fillId="9" borderId="42" xfId="0" applyFont="1" applyFill="1" applyBorder="1" applyAlignment="1">
      <alignment horizontal="center" vertical="center" wrapText="1"/>
    </xf>
    <xf numFmtId="0" fontId="41" fillId="9" borderId="0" xfId="0" applyFont="1" applyFill="1" applyBorder="1" applyAlignment="1">
      <alignment horizontal="center" vertical="center" wrapText="1"/>
    </xf>
    <xf numFmtId="0" fontId="41" fillId="9" borderId="89" xfId="0" applyFont="1" applyFill="1" applyBorder="1" applyAlignment="1">
      <alignment horizontal="center" vertical="center" wrapText="1"/>
    </xf>
    <xf numFmtId="0" fontId="41" fillId="9" borderId="17" xfId="0" applyFont="1" applyFill="1" applyBorder="1" applyAlignment="1">
      <alignment horizontal="center" vertical="center" wrapText="1"/>
    </xf>
    <xf numFmtId="0" fontId="41" fillId="9" borderId="18" xfId="0" applyFont="1" applyFill="1" applyBorder="1" applyAlignment="1">
      <alignment horizontal="center" vertical="center" wrapText="1"/>
    </xf>
    <xf numFmtId="0" fontId="43" fillId="8" borderId="106" xfId="3" applyFont="1" applyFill="1" applyBorder="1" applyAlignment="1" applyProtection="1">
      <alignment horizontal="right" vertical="center"/>
    </xf>
    <xf numFmtId="0" fontId="43" fillId="8" borderId="9" xfId="3" applyFont="1" applyFill="1" applyBorder="1" applyAlignment="1" applyProtection="1">
      <alignment horizontal="right" vertical="center"/>
    </xf>
    <xf numFmtId="0" fontId="37" fillId="8" borderId="9" xfId="0" applyFont="1" applyFill="1" applyBorder="1" applyAlignment="1" applyProtection="1">
      <alignment horizontal="center" vertical="center"/>
      <protection locked="0"/>
    </xf>
    <xf numFmtId="0" fontId="37" fillId="0" borderId="25" xfId="0" applyFont="1" applyBorder="1" applyAlignment="1" applyProtection="1">
      <alignment horizontal="left" vertical="center" wrapText="1" shrinkToFit="1"/>
      <protection locked="0"/>
    </xf>
    <xf numFmtId="0" fontId="37" fillId="0" borderId="26" xfId="0" applyFont="1" applyBorder="1" applyAlignment="1" applyProtection="1">
      <alignment horizontal="left" vertical="center" wrapText="1" shrinkToFit="1"/>
      <protection locked="0"/>
    </xf>
    <xf numFmtId="0" fontId="37" fillId="0" borderId="24" xfId="2" applyFont="1" applyFill="1" applyBorder="1" applyAlignment="1" applyProtection="1">
      <alignment horizontal="left" vertical="center" wrapText="1" shrinkToFit="1"/>
      <protection locked="0"/>
    </xf>
    <xf numFmtId="0" fontId="37" fillId="0" borderId="25" xfId="2" applyFont="1" applyFill="1" applyBorder="1" applyAlignment="1" applyProtection="1">
      <alignment horizontal="left" vertical="center" wrapText="1" shrinkToFit="1"/>
      <protection locked="0"/>
    </xf>
    <xf numFmtId="0" fontId="37" fillId="0" borderId="34" xfId="2" applyFont="1" applyFill="1" applyBorder="1" applyAlignment="1" applyProtection="1">
      <alignment horizontal="left" vertical="center" wrapText="1" shrinkToFit="1"/>
      <protection locked="0"/>
    </xf>
    <xf numFmtId="0" fontId="38" fillId="9" borderId="49" xfId="3" applyFont="1" applyFill="1" applyBorder="1" applyAlignment="1" applyProtection="1">
      <alignment horizontal="center" vertical="center"/>
    </xf>
    <xf numFmtId="0" fontId="38" fillId="9" borderId="50" xfId="3" applyFont="1" applyFill="1" applyBorder="1" applyAlignment="1" applyProtection="1">
      <alignment horizontal="center" vertical="center"/>
    </xf>
    <xf numFmtId="0" fontId="37" fillId="0" borderId="50" xfId="1" applyFont="1" applyFill="1" applyBorder="1" applyAlignment="1" applyProtection="1">
      <alignment horizontal="left" vertical="center" wrapText="1" shrinkToFit="1"/>
      <protection locked="0"/>
    </xf>
    <xf numFmtId="0" fontId="37" fillId="0" borderId="50" xfId="0" applyFont="1" applyFill="1" applyBorder="1" applyAlignment="1" applyProtection="1">
      <alignment horizontal="left" vertical="center" wrapText="1"/>
      <protection locked="0"/>
    </xf>
    <xf numFmtId="0" fontId="42" fillId="9" borderId="86" xfId="1" applyFont="1" applyFill="1" applyBorder="1" applyAlignment="1" applyProtection="1">
      <alignment horizontal="center" vertical="center" wrapText="1" shrinkToFit="1"/>
    </xf>
    <xf numFmtId="0" fontId="37" fillId="9" borderId="50" xfId="0" applyFont="1" applyFill="1" applyBorder="1" applyAlignment="1">
      <alignment horizontal="center" vertical="center"/>
    </xf>
    <xf numFmtId="0" fontId="37" fillId="9" borderId="85" xfId="0" applyFont="1" applyFill="1" applyBorder="1" applyAlignment="1">
      <alignment horizontal="center" vertical="center"/>
    </xf>
    <xf numFmtId="0" fontId="37" fillId="0" borderId="50" xfId="0" applyFont="1" applyBorder="1" applyAlignment="1" applyProtection="1">
      <alignment horizontal="left" vertical="center" wrapText="1"/>
      <protection locked="0"/>
    </xf>
    <xf numFmtId="0" fontId="37" fillId="0" borderId="85" xfId="0" applyFont="1" applyBorder="1" applyAlignment="1" applyProtection="1">
      <alignment horizontal="left" vertical="center" wrapText="1"/>
      <protection locked="0"/>
    </xf>
    <xf numFmtId="0" fontId="42" fillId="9" borderId="86" xfId="1" applyFont="1" applyFill="1" applyBorder="1" applyAlignment="1" applyProtection="1">
      <alignment horizontal="center" vertical="center"/>
    </xf>
    <xf numFmtId="0" fontId="37" fillId="9" borderId="51" xfId="0" applyFont="1" applyFill="1" applyBorder="1" applyAlignment="1">
      <alignment horizontal="center" vertical="center"/>
    </xf>
    <xf numFmtId="0" fontId="38" fillId="9" borderId="32" xfId="3" applyFont="1" applyFill="1" applyBorder="1" applyAlignment="1" applyProtection="1">
      <alignment horizontal="center" vertical="center" wrapText="1" shrinkToFit="1"/>
    </xf>
    <xf numFmtId="0" fontId="38" fillId="9" borderId="25" xfId="3" applyFont="1" applyFill="1" applyBorder="1" applyAlignment="1" applyProtection="1">
      <alignment horizontal="center" vertical="center" wrapText="1" shrinkToFit="1"/>
    </xf>
    <xf numFmtId="0" fontId="37" fillId="0" borderId="25" xfId="3" applyFont="1" applyFill="1" applyBorder="1" applyAlignment="1" applyProtection="1">
      <alignment horizontal="center" vertical="center"/>
      <protection locked="0"/>
    </xf>
    <xf numFmtId="0" fontId="40" fillId="9" borderId="24" xfId="3" applyFont="1" applyFill="1" applyBorder="1" applyAlignment="1" applyProtection="1">
      <alignment horizontal="center" vertical="center" wrapText="1"/>
    </xf>
    <xf numFmtId="0" fontId="40" fillId="9" borderId="25" xfId="3" applyFont="1" applyFill="1" applyBorder="1" applyAlignment="1" applyProtection="1">
      <alignment horizontal="center" vertical="center" wrapText="1"/>
    </xf>
    <xf numFmtId="0" fontId="40" fillId="9" borderId="26" xfId="3" applyFont="1" applyFill="1" applyBorder="1" applyAlignment="1" applyProtection="1">
      <alignment horizontal="center" vertical="center" wrapText="1"/>
    </xf>
    <xf numFmtId="0" fontId="37" fillId="0" borderId="24" xfId="3" applyFont="1" applyFill="1" applyBorder="1" applyAlignment="1" applyProtection="1">
      <alignment horizontal="center" vertical="center"/>
      <protection locked="0"/>
    </xf>
    <xf numFmtId="0" fontId="37" fillId="0" borderId="26" xfId="3" applyFont="1" applyFill="1" applyBorder="1" applyAlignment="1" applyProtection="1">
      <alignment horizontal="center" vertical="center"/>
      <protection locked="0"/>
    </xf>
    <xf numFmtId="177" fontId="41" fillId="0" borderId="109" xfId="0" applyNumberFormat="1" applyFont="1" applyFill="1" applyBorder="1" applyAlignment="1">
      <alignment horizontal="right" vertical="center"/>
    </xf>
    <xf numFmtId="177" fontId="41" fillId="0" borderId="110" xfId="0" applyNumberFormat="1" applyFont="1" applyFill="1" applyBorder="1" applyAlignment="1">
      <alignment horizontal="right" vertical="center"/>
    </xf>
    <xf numFmtId="0" fontId="41" fillId="9" borderId="16" xfId="3" applyFont="1" applyFill="1" applyBorder="1" applyAlignment="1" applyProtection="1">
      <alignment horizontal="center" vertical="center" wrapText="1"/>
    </xf>
    <xf numFmtId="0" fontId="41" fillId="9" borderId="17" xfId="3" applyFont="1" applyFill="1" applyBorder="1" applyAlignment="1" applyProtection="1">
      <alignment horizontal="center" vertical="center" wrapText="1"/>
    </xf>
    <xf numFmtId="0" fontId="41" fillId="9" borderId="18" xfId="3" applyFont="1" applyFill="1" applyBorder="1" applyAlignment="1" applyProtection="1">
      <alignment horizontal="center" vertical="center" wrapText="1"/>
    </xf>
    <xf numFmtId="177" fontId="41" fillId="0" borderId="19" xfId="0" applyNumberFormat="1" applyFont="1" applyFill="1" applyBorder="1" applyAlignment="1" applyProtection="1">
      <alignment horizontal="center" vertical="center"/>
    </xf>
    <xf numFmtId="177" fontId="41" fillId="0" borderId="20" xfId="0" applyNumberFormat="1" applyFont="1" applyFill="1" applyBorder="1" applyAlignment="1" applyProtection="1">
      <alignment horizontal="center" vertical="center"/>
    </xf>
    <xf numFmtId="177" fontId="41" fillId="0" borderId="67" xfId="0" applyNumberFormat="1" applyFont="1" applyFill="1" applyBorder="1" applyAlignment="1" applyProtection="1">
      <alignment horizontal="center" vertical="center"/>
    </xf>
    <xf numFmtId="177" fontId="41" fillId="0" borderId="21" xfId="0" applyNumberFormat="1" applyFont="1" applyFill="1" applyBorder="1" applyAlignment="1" applyProtection="1">
      <alignment horizontal="center" vertical="center"/>
    </xf>
    <xf numFmtId="177" fontId="41" fillId="0" borderId="30" xfId="0" applyNumberFormat="1" applyFont="1" applyFill="1" applyBorder="1" applyAlignment="1" applyProtection="1">
      <alignment horizontal="center" vertical="center"/>
      <protection locked="0"/>
    </xf>
    <xf numFmtId="0" fontId="41" fillId="5" borderId="41" xfId="0" applyFont="1" applyFill="1" applyBorder="1" applyAlignment="1" applyProtection="1">
      <alignment horizontal="left" vertical="center" wrapText="1"/>
      <protection locked="0"/>
    </xf>
    <xf numFmtId="0" fontId="41" fillId="5" borderId="17" xfId="0" applyFont="1" applyFill="1" applyBorder="1" applyAlignment="1" applyProtection="1">
      <alignment horizontal="left" vertical="center" wrapText="1"/>
      <protection locked="0"/>
    </xf>
    <xf numFmtId="0" fontId="41" fillId="5" borderId="40" xfId="0" applyFont="1" applyFill="1" applyBorder="1" applyAlignment="1" applyProtection="1">
      <alignment horizontal="left" vertical="center" wrapText="1"/>
      <protection locked="0"/>
    </xf>
    <xf numFmtId="0" fontId="41" fillId="5" borderId="42" xfId="0" applyFont="1" applyFill="1" applyBorder="1" applyAlignment="1" applyProtection="1">
      <alignment horizontal="left" vertical="center" wrapText="1"/>
      <protection locked="0"/>
    </xf>
    <xf numFmtId="0" fontId="41" fillId="5" borderId="16" xfId="0" applyFont="1" applyFill="1" applyBorder="1" applyAlignment="1" applyProtection="1">
      <alignment horizontal="left" vertical="center" wrapText="1"/>
      <protection locked="0"/>
    </xf>
    <xf numFmtId="0" fontId="41" fillId="5" borderId="18" xfId="0" applyFont="1" applyFill="1" applyBorder="1" applyAlignment="1" applyProtection="1">
      <alignment horizontal="left" vertical="center" wrapText="1"/>
      <protection locked="0"/>
    </xf>
    <xf numFmtId="0" fontId="41" fillId="9" borderId="40" xfId="0" applyFont="1" applyFill="1" applyBorder="1" applyAlignment="1">
      <alignment horizontal="center" vertical="center" wrapText="1" shrinkToFit="1"/>
    </xf>
    <xf numFmtId="0" fontId="41" fillId="9" borderId="41" xfId="0" applyFont="1" applyFill="1" applyBorder="1" applyAlignment="1">
      <alignment horizontal="center" vertical="center" shrinkToFit="1"/>
    </xf>
    <xf numFmtId="0" fontId="41" fillId="9" borderId="42" xfId="0" applyFont="1" applyFill="1" applyBorder="1" applyAlignment="1">
      <alignment horizontal="center" vertical="center" shrinkToFit="1"/>
    </xf>
    <xf numFmtId="0" fontId="41" fillId="0" borderId="11" xfId="0" applyFont="1" applyBorder="1" applyAlignment="1" applyProtection="1">
      <alignment horizontal="center" vertical="center" shrinkToFit="1"/>
      <protection locked="0"/>
    </xf>
    <xf numFmtId="177" fontId="41" fillId="0" borderId="11" xfId="0" applyNumberFormat="1" applyFont="1" applyFill="1" applyBorder="1" applyAlignment="1" applyProtection="1">
      <alignment horizontal="center" vertical="center" shrinkToFit="1"/>
      <protection locked="0"/>
    </xf>
    <xf numFmtId="0" fontId="38" fillId="9" borderId="44" xfId="0" applyFont="1" applyFill="1" applyBorder="1" applyAlignment="1">
      <alignment horizontal="center" vertical="center" wrapText="1"/>
    </xf>
    <xf numFmtId="0" fontId="38" fillId="9" borderId="41" xfId="0" applyFont="1" applyFill="1" applyBorder="1" applyAlignment="1">
      <alignment horizontal="center" vertical="center" wrapText="1"/>
    </xf>
    <xf numFmtId="0" fontId="38" fillId="9" borderId="3" xfId="0" applyFont="1" applyFill="1" applyBorder="1" applyAlignment="1">
      <alignment horizontal="center" vertical="center" wrapText="1"/>
    </xf>
    <xf numFmtId="0" fontId="38" fillId="9" borderId="0" xfId="0" applyFont="1" applyFill="1" applyBorder="1" applyAlignment="1">
      <alignment horizontal="center" vertical="center" wrapText="1"/>
    </xf>
    <xf numFmtId="0" fontId="38" fillId="9" borderId="47" xfId="0" applyFont="1" applyFill="1" applyBorder="1" applyAlignment="1">
      <alignment horizontal="center" vertical="center" wrapText="1"/>
    </xf>
    <xf numFmtId="0" fontId="38" fillId="9" borderId="17" xfId="0" applyFont="1" applyFill="1" applyBorder="1" applyAlignment="1">
      <alignment horizontal="center" vertical="center" wrapText="1"/>
    </xf>
    <xf numFmtId="0" fontId="41" fillId="9" borderId="17" xfId="0" applyFont="1" applyFill="1" applyBorder="1" applyAlignment="1">
      <alignment horizontal="center" vertical="center"/>
    </xf>
    <xf numFmtId="0" fontId="41" fillId="9" borderId="16" xfId="0" applyFont="1" applyFill="1" applyBorder="1" applyAlignment="1">
      <alignment horizontal="center" vertical="center"/>
    </xf>
    <xf numFmtId="0" fontId="41" fillId="9" borderId="18" xfId="0" applyFont="1" applyFill="1" applyBorder="1" applyAlignment="1">
      <alignment horizontal="center" vertical="center"/>
    </xf>
    <xf numFmtId="0" fontId="41" fillId="9" borderId="114" xfId="0" applyFont="1" applyFill="1" applyBorder="1" applyAlignment="1">
      <alignment horizontal="center" vertical="center"/>
    </xf>
    <xf numFmtId="0" fontId="41" fillId="9" borderId="115" xfId="0" applyFont="1" applyFill="1" applyBorder="1" applyAlignment="1">
      <alignment horizontal="center" vertical="center"/>
    </xf>
    <xf numFmtId="0" fontId="41" fillId="9" borderId="116" xfId="0" applyFont="1" applyFill="1" applyBorder="1" applyAlignment="1">
      <alignment horizontal="center" vertical="center"/>
    </xf>
    <xf numFmtId="0" fontId="41" fillId="9" borderId="123" xfId="0" applyFont="1" applyFill="1" applyBorder="1" applyAlignment="1">
      <alignment horizontal="center" vertical="center"/>
    </xf>
    <xf numFmtId="0" fontId="41" fillId="9" borderId="16" xfId="0" applyFont="1" applyFill="1" applyBorder="1" applyAlignment="1">
      <alignment horizontal="center" vertical="center" wrapText="1"/>
    </xf>
    <xf numFmtId="0" fontId="41" fillId="9" borderId="31" xfId="0" applyFont="1" applyFill="1" applyBorder="1" applyAlignment="1">
      <alignment horizontal="center" vertical="center"/>
    </xf>
    <xf numFmtId="177" fontId="41" fillId="0" borderId="24" xfId="0" applyNumberFormat="1" applyFont="1" applyFill="1" applyBorder="1" applyAlignment="1" applyProtection="1">
      <alignment horizontal="center" vertical="center" shrinkToFit="1"/>
      <protection locked="0"/>
    </xf>
    <xf numFmtId="177" fontId="41" fillId="0" borderId="25" xfId="0" applyNumberFormat="1" applyFont="1" applyFill="1" applyBorder="1" applyAlignment="1" applyProtection="1">
      <alignment horizontal="center" vertical="center" shrinkToFit="1"/>
      <protection locked="0"/>
    </xf>
    <xf numFmtId="177" fontId="41" fillId="0" borderId="34" xfId="0" applyNumberFormat="1" applyFont="1" applyFill="1" applyBorder="1" applyAlignment="1" applyProtection="1">
      <alignment horizontal="center" vertical="center" shrinkToFit="1"/>
      <protection locked="0"/>
    </xf>
    <xf numFmtId="177" fontId="41" fillId="5" borderId="24" xfId="0" applyNumberFormat="1" applyFont="1" applyFill="1" applyBorder="1" applyAlignment="1" applyProtection="1">
      <alignment horizontal="center" vertical="center" shrinkToFit="1"/>
      <protection locked="0"/>
    </xf>
    <xf numFmtId="177" fontId="41" fillId="5" borderId="25" xfId="0" applyNumberFormat="1" applyFont="1" applyFill="1" applyBorder="1" applyAlignment="1" applyProtection="1">
      <alignment horizontal="center" vertical="center" shrinkToFit="1"/>
      <protection locked="0"/>
    </xf>
    <xf numFmtId="177" fontId="41" fillId="5" borderId="26" xfId="0" applyNumberFormat="1" applyFont="1" applyFill="1" applyBorder="1" applyAlignment="1" applyProtection="1">
      <alignment horizontal="center" vertical="center" shrinkToFit="1"/>
      <protection locked="0"/>
    </xf>
    <xf numFmtId="0" fontId="41" fillId="0" borderId="41" xfId="0" applyFont="1" applyBorder="1" applyAlignment="1" applyProtection="1">
      <alignment horizontal="left" vertical="center" wrapText="1"/>
      <protection locked="0"/>
    </xf>
    <xf numFmtId="0" fontId="41" fillId="0" borderId="42" xfId="0" applyFont="1" applyBorder="1" applyAlignment="1" applyProtection="1">
      <alignment horizontal="left" vertical="center" wrapText="1"/>
      <protection locked="0"/>
    </xf>
    <xf numFmtId="0" fontId="41" fillId="0" borderId="0" xfId="0" applyFont="1" applyBorder="1" applyAlignment="1" applyProtection="1">
      <alignment horizontal="left" vertical="center" wrapText="1"/>
      <protection locked="0"/>
    </xf>
    <xf numFmtId="0" fontId="41" fillId="0" borderId="89" xfId="0" applyFont="1" applyBorder="1" applyAlignment="1" applyProtection="1">
      <alignment horizontal="left" vertical="center" wrapText="1"/>
      <protection locked="0"/>
    </xf>
    <xf numFmtId="0" fontId="41" fillId="0" borderId="17" xfId="0" applyFont="1" applyBorder="1" applyAlignment="1" applyProtection="1">
      <alignment horizontal="left" vertical="center" wrapText="1"/>
      <protection locked="0"/>
    </xf>
    <xf numFmtId="0" fontId="41" fillId="0" borderId="18" xfId="0" applyFont="1" applyBorder="1" applyAlignment="1" applyProtection="1">
      <alignment horizontal="left" vertical="center" wrapText="1"/>
      <protection locked="0"/>
    </xf>
    <xf numFmtId="0" fontId="41" fillId="5" borderId="0" xfId="0" applyFont="1" applyFill="1" applyBorder="1" applyAlignment="1" applyProtection="1">
      <alignment horizontal="left" vertical="center" wrapText="1"/>
      <protection locked="0"/>
    </xf>
    <xf numFmtId="0" fontId="41" fillId="5" borderId="89" xfId="0" applyFont="1" applyFill="1" applyBorder="1" applyAlignment="1" applyProtection="1">
      <alignment horizontal="left" vertical="center" wrapText="1"/>
      <protection locked="0"/>
    </xf>
    <xf numFmtId="0" fontId="41" fillId="9" borderId="24" xfId="0" applyFont="1" applyFill="1" applyBorder="1" applyAlignment="1">
      <alignment horizontal="center" vertical="center" shrinkToFit="1"/>
    </xf>
    <xf numFmtId="0" fontId="41" fillId="9" borderId="25" xfId="0" applyFont="1" applyFill="1" applyBorder="1" applyAlignment="1">
      <alignment horizontal="center" vertical="center" shrinkToFit="1"/>
    </xf>
    <xf numFmtId="0" fontId="41" fillId="9" borderId="26" xfId="0" applyFont="1" applyFill="1" applyBorder="1" applyAlignment="1">
      <alignment horizontal="center" vertical="center" shrinkToFit="1"/>
    </xf>
    <xf numFmtId="180" fontId="41" fillId="5" borderId="16" xfId="0" applyNumberFormat="1" applyFont="1" applyFill="1" applyBorder="1" applyAlignment="1" applyProtection="1">
      <alignment horizontal="center" vertical="center" shrinkToFit="1"/>
      <protection locked="0"/>
    </xf>
    <xf numFmtId="180" fontId="41" fillId="5" borderId="17" xfId="0" applyNumberFormat="1" applyFont="1" applyFill="1" applyBorder="1" applyAlignment="1" applyProtection="1">
      <alignment horizontal="center" vertical="center" shrinkToFit="1"/>
      <protection locked="0"/>
    </xf>
    <xf numFmtId="0" fontId="37" fillId="9" borderId="17" xfId="0" applyFont="1" applyFill="1" applyBorder="1" applyAlignment="1">
      <alignment horizontal="center" vertical="center"/>
    </xf>
    <xf numFmtId="0" fontId="37" fillId="9" borderId="18" xfId="0" applyFont="1" applyFill="1" applyBorder="1" applyAlignment="1">
      <alignment horizontal="center" vertical="center"/>
    </xf>
    <xf numFmtId="180" fontId="37" fillId="0" borderId="17" xfId="0" applyNumberFormat="1" applyFont="1" applyFill="1" applyBorder="1" applyAlignment="1" applyProtection="1">
      <alignment horizontal="center" vertical="center" shrinkToFit="1"/>
      <protection locked="0"/>
    </xf>
    <xf numFmtId="0" fontId="37" fillId="9" borderId="31" xfId="0" applyFont="1" applyFill="1" applyBorder="1" applyAlignment="1">
      <alignment horizontal="center" vertical="center"/>
    </xf>
    <xf numFmtId="0" fontId="38" fillId="9" borderId="117" xfId="0" applyFont="1" applyFill="1" applyBorder="1" applyAlignment="1">
      <alignment horizontal="center" vertical="center" wrapText="1"/>
    </xf>
    <xf numFmtId="0" fontId="38" fillId="9" borderId="123" xfId="0" applyFont="1" applyFill="1" applyBorder="1" applyAlignment="1">
      <alignment horizontal="center" vertical="center"/>
    </xf>
    <xf numFmtId="0" fontId="38" fillId="9" borderId="16" xfId="0" applyFont="1" applyFill="1" applyBorder="1" applyAlignment="1">
      <alignment horizontal="center" vertical="center"/>
    </xf>
    <xf numFmtId="0" fontId="38" fillId="9" borderId="35" xfId="0" applyFont="1" applyFill="1" applyBorder="1" applyAlignment="1">
      <alignment horizontal="center" vertical="center" wrapText="1"/>
    </xf>
    <xf numFmtId="0" fontId="38" fillId="9" borderId="11" xfId="0" applyFont="1" applyFill="1" applyBorder="1" applyAlignment="1">
      <alignment horizontal="center" vertical="center"/>
    </xf>
    <xf numFmtId="0" fontId="38" fillId="9" borderId="24" xfId="0" applyFont="1" applyFill="1" applyBorder="1" applyAlignment="1">
      <alignment horizontal="center" vertical="center"/>
    </xf>
    <xf numFmtId="0" fontId="38" fillId="9" borderId="35" xfId="0" applyFont="1" applyFill="1" applyBorder="1" applyAlignment="1">
      <alignment horizontal="center" vertical="center"/>
    </xf>
    <xf numFmtId="0" fontId="38" fillId="9" borderId="37" xfId="0" applyFont="1" applyFill="1" applyBorder="1" applyAlignment="1">
      <alignment horizontal="center" vertical="center"/>
    </xf>
    <xf numFmtId="0" fontId="38" fillId="9" borderId="38" xfId="0" applyFont="1" applyFill="1" applyBorder="1" applyAlignment="1">
      <alignment horizontal="center" vertical="center"/>
    </xf>
    <xf numFmtId="0" fontId="38" fillId="9" borderId="40" xfId="0" applyFont="1" applyFill="1" applyBorder="1" applyAlignment="1">
      <alignment horizontal="center" vertical="center"/>
    </xf>
    <xf numFmtId="0" fontId="37" fillId="9" borderId="0" xfId="0" applyFont="1" applyFill="1" applyBorder="1" applyAlignment="1">
      <alignment horizontal="center" vertical="center"/>
    </xf>
    <xf numFmtId="0" fontId="37" fillId="9" borderId="89" xfId="0" applyFont="1" applyFill="1" applyBorder="1" applyAlignment="1">
      <alignment horizontal="center" vertical="center"/>
    </xf>
    <xf numFmtId="0" fontId="37" fillId="9" borderId="63" xfId="0" applyFont="1" applyFill="1" applyBorder="1" applyAlignment="1">
      <alignment horizontal="center" vertical="center"/>
    </xf>
    <xf numFmtId="0" fontId="37" fillId="9" borderId="16" xfId="0" applyFont="1" applyFill="1" applyBorder="1" applyAlignment="1">
      <alignment horizontal="center" vertical="center"/>
    </xf>
    <xf numFmtId="0" fontId="37" fillId="9" borderId="114" xfId="0" applyFont="1" applyFill="1" applyBorder="1" applyAlignment="1">
      <alignment horizontal="center" vertical="center"/>
    </xf>
    <xf numFmtId="0" fontId="37" fillId="9" borderId="115" xfId="0" applyFont="1" applyFill="1" applyBorder="1" applyAlignment="1">
      <alignment horizontal="center" vertical="center"/>
    </xf>
    <xf numFmtId="0" fontId="37" fillId="9" borderId="116" xfId="0" applyFont="1" applyFill="1" applyBorder="1" applyAlignment="1">
      <alignment horizontal="center" vertical="center"/>
    </xf>
    <xf numFmtId="0" fontId="37" fillId="9" borderId="12" xfId="0" applyFont="1" applyFill="1" applyBorder="1" applyAlignment="1">
      <alignment horizontal="center" vertical="center"/>
    </xf>
    <xf numFmtId="0" fontId="37" fillId="9" borderId="22" xfId="0" applyFont="1" applyFill="1" applyBorder="1" applyAlignment="1">
      <alignment horizontal="center" vertical="center"/>
    </xf>
    <xf numFmtId="0" fontId="37" fillId="9" borderId="23" xfId="0" applyFont="1" applyFill="1" applyBorder="1" applyAlignment="1">
      <alignment horizontal="center" vertical="center"/>
    </xf>
    <xf numFmtId="0" fontId="41" fillId="9" borderId="63" xfId="0" applyFont="1" applyFill="1" applyBorder="1" applyAlignment="1">
      <alignment horizontal="center" vertical="center"/>
    </xf>
    <xf numFmtId="0" fontId="41" fillId="9" borderId="0" xfId="0" applyFont="1" applyFill="1" applyBorder="1" applyAlignment="1">
      <alignment horizontal="center" vertical="center"/>
    </xf>
    <xf numFmtId="0" fontId="41" fillId="9" borderId="89" xfId="0" applyFont="1" applyFill="1" applyBorder="1" applyAlignment="1">
      <alignment horizontal="center" vertical="center"/>
    </xf>
    <xf numFmtId="0" fontId="41" fillId="9" borderId="12" xfId="0" applyFont="1" applyFill="1" applyBorder="1" applyAlignment="1">
      <alignment horizontal="center" vertical="center"/>
    </xf>
    <xf numFmtId="0" fontId="41" fillId="9" borderId="22" xfId="0" applyFont="1" applyFill="1" applyBorder="1" applyAlignment="1">
      <alignment horizontal="center" vertical="center"/>
    </xf>
    <xf numFmtId="0" fontId="41" fillId="9" borderId="23" xfId="0" applyFont="1" applyFill="1" applyBorder="1" applyAlignment="1">
      <alignment horizontal="center" vertical="center"/>
    </xf>
    <xf numFmtId="0" fontId="41" fillId="0" borderId="11" xfId="0" applyFont="1" applyBorder="1" applyAlignment="1">
      <alignment horizontal="center" vertical="center"/>
    </xf>
    <xf numFmtId="0" fontId="40" fillId="9" borderId="44" xfId="0" applyFont="1" applyFill="1" applyBorder="1" applyAlignment="1">
      <alignment horizontal="center" vertical="center" wrapText="1"/>
    </xf>
    <xf numFmtId="0" fontId="40" fillId="9" borderId="41" xfId="0" applyFont="1" applyFill="1" applyBorder="1" applyAlignment="1">
      <alignment horizontal="center" vertical="center" wrapText="1"/>
    </xf>
    <xf numFmtId="0" fontId="40" fillId="9" borderId="47" xfId="0" applyFont="1" applyFill="1" applyBorder="1" applyAlignment="1">
      <alignment horizontal="center" vertical="center" wrapText="1"/>
    </xf>
    <xf numFmtId="0" fontId="40" fillId="9" borderId="17" xfId="0" applyFont="1" applyFill="1" applyBorder="1" applyAlignment="1">
      <alignment horizontal="center" vertical="center" wrapText="1"/>
    </xf>
    <xf numFmtId="0" fontId="37" fillId="0" borderId="41" xfId="0" applyFont="1" applyFill="1" applyBorder="1" applyAlignment="1" applyProtection="1">
      <alignment horizontal="left" vertical="center" wrapText="1"/>
      <protection locked="0"/>
    </xf>
    <xf numFmtId="0" fontId="37" fillId="0" borderId="62" xfId="0" applyFont="1" applyFill="1" applyBorder="1" applyAlignment="1" applyProtection="1">
      <alignment horizontal="left" vertical="center" wrapText="1"/>
      <protection locked="0"/>
    </xf>
    <xf numFmtId="0" fontId="37" fillId="0" borderId="17" xfId="0" applyFont="1" applyFill="1" applyBorder="1" applyAlignment="1" applyProtection="1">
      <alignment horizontal="left" vertical="center" wrapText="1"/>
      <protection locked="0"/>
    </xf>
    <xf numFmtId="0" fontId="37" fillId="0" borderId="31" xfId="0" applyFont="1" applyFill="1" applyBorder="1" applyAlignment="1" applyProtection="1">
      <alignment horizontal="left" vertical="center" wrapText="1"/>
      <protection locked="0"/>
    </xf>
    <xf numFmtId="177" fontId="37" fillId="0" borderId="25" xfId="0" applyNumberFormat="1" applyFont="1" applyFill="1" applyBorder="1" applyAlignment="1" applyProtection="1">
      <alignment horizontal="center" vertical="center" shrinkToFit="1"/>
      <protection locked="0"/>
    </xf>
    <xf numFmtId="177" fontId="37" fillId="0" borderId="34" xfId="0" applyNumberFormat="1" applyFont="1" applyFill="1" applyBorder="1" applyAlignment="1" applyProtection="1">
      <alignment horizontal="center" vertical="center" shrinkToFit="1"/>
      <protection locked="0"/>
    </xf>
    <xf numFmtId="0" fontId="37" fillId="9" borderId="24" xfId="0" applyFont="1" applyFill="1" applyBorder="1" applyAlignment="1">
      <alignment horizontal="center" vertical="center"/>
    </xf>
    <xf numFmtId="0" fontId="37" fillId="9" borderId="25" xfId="0" applyFont="1" applyFill="1" applyBorder="1" applyAlignment="1">
      <alignment horizontal="center" vertical="center"/>
    </xf>
    <xf numFmtId="0" fontId="37" fillId="9" borderId="26" xfId="0" applyFont="1" applyFill="1" applyBorder="1" applyAlignment="1">
      <alignment horizontal="center" vertical="center"/>
    </xf>
    <xf numFmtId="0" fontId="37" fillId="0" borderId="38" xfId="0" applyFont="1" applyFill="1" applyBorder="1" applyAlignment="1" applyProtection="1">
      <alignment horizontal="center" vertical="center" shrinkToFit="1"/>
      <protection locked="0"/>
    </xf>
    <xf numFmtId="177" fontId="37" fillId="0" borderId="24" xfId="0" applyNumberFormat="1" applyFont="1" applyFill="1" applyBorder="1" applyAlignment="1" applyProtection="1">
      <alignment horizontal="center" vertical="center" shrinkToFit="1"/>
      <protection locked="0"/>
    </xf>
    <xf numFmtId="0" fontId="37" fillId="9" borderId="2" xfId="0" applyFont="1" applyFill="1" applyBorder="1" applyAlignment="1">
      <alignment horizontal="center" vertical="center"/>
    </xf>
    <xf numFmtId="180" fontId="37" fillId="5" borderId="16" xfId="0" applyNumberFormat="1" applyFont="1" applyFill="1" applyBorder="1" applyAlignment="1" applyProtection="1">
      <alignment horizontal="center" vertical="center" shrinkToFit="1"/>
      <protection locked="0"/>
    </xf>
    <xf numFmtId="180" fontId="37" fillId="5" borderId="17" xfId="0" applyNumberFormat="1" applyFont="1" applyFill="1" applyBorder="1" applyAlignment="1" applyProtection="1">
      <alignment horizontal="center" vertical="center" shrinkToFit="1"/>
      <protection locked="0"/>
    </xf>
    <xf numFmtId="0" fontId="41" fillId="9" borderId="2" xfId="0" applyFont="1" applyFill="1" applyBorder="1" applyAlignment="1">
      <alignment horizontal="center" vertical="center"/>
    </xf>
    <xf numFmtId="177" fontId="37" fillId="5" borderId="24" xfId="0" applyNumberFormat="1" applyFont="1" applyFill="1" applyBorder="1" applyAlignment="1" applyProtection="1">
      <alignment horizontal="center" vertical="center" shrinkToFit="1"/>
      <protection locked="0"/>
    </xf>
    <xf numFmtId="177" fontId="37" fillId="5" borderId="25" xfId="0" applyNumberFormat="1" applyFont="1" applyFill="1" applyBorder="1" applyAlignment="1" applyProtection="1">
      <alignment horizontal="center" vertical="center" shrinkToFit="1"/>
      <protection locked="0"/>
    </xf>
    <xf numFmtId="177" fontId="37" fillId="5" borderId="26" xfId="0" applyNumberFormat="1" applyFont="1" applyFill="1" applyBorder="1" applyAlignment="1" applyProtection="1">
      <alignment horizontal="center" vertical="center" shrinkToFit="1"/>
      <protection locked="0"/>
    </xf>
    <xf numFmtId="0" fontId="41" fillId="0" borderId="38" xfId="0" applyFont="1" applyFill="1" applyBorder="1" applyAlignment="1" applyProtection="1">
      <alignment horizontal="center" vertical="center" shrinkToFit="1"/>
      <protection locked="0"/>
    </xf>
    <xf numFmtId="0" fontId="37" fillId="9" borderId="132" xfId="0" applyFont="1" applyFill="1" applyBorder="1" applyAlignment="1">
      <alignment horizontal="center" vertical="center"/>
    </xf>
    <xf numFmtId="0" fontId="37" fillId="9" borderId="123" xfId="0" applyFont="1" applyFill="1" applyBorder="1" applyAlignment="1">
      <alignment horizontal="center" vertical="center"/>
    </xf>
    <xf numFmtId="0" fontId="41" fillId="9" borderId="132" xfId="0" applyFont="1" applyFill="1" applyBorder="1" applyAlignment="1">
      <alignment horizontal="center" vertical="center"/>
    </xf>
    <xf numFmtId="0" fontId="37" fillId="0" borderId="42" xfId="0" applyFont="1" applyFill="1" applyBorder="1" applyAlignment="1" applyProtection="1">
      <alignment horizontal="left" vertical="center" wrapText="1"/>
      <protection locked="0"/>
    </xf>
    <xf numFmtId="0" fontId="37" fillId="0" borderId="0" xfId="0" applyFont="1" applyFill="1" applyBorder="1" applyAlignment="1" applyProtection="1">
      <alignment horizontal="left" vertical="center" wrapText="1"/>
      <protection locked="0"/>
    </xf>
    <xf numFmtId="0" fontId="37" fillId="0" borderId="89" xfId="0" applyFont="1" applyFill="1" applyBorder="1" applyAlignment="1" applyProtection="1">
      <alignment horizontal="left" vertical="center" wrapText="1"/>
      <protection locked="0"/>
    </xf>
    <xf numFmtId="0" fontId="37" fillId="0" borderId="18" xfId="0" applyFont="1" applyFill="1" applyBorder="1" applyAlignment="1" applyProtection="1">
      <alignment horizontal="left" vertical="center" wrapText="1"/>
      <protection locked="0"/>
    </xf>
    <xf numFmtId="0" fontId="38" fillId="9" borderId="68"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7" fillId="0" borderId="7" xfId="0" applyFont="1" applyFill="1" applyBorder="1" applyAlignment="1" applyProtection="1">
      <alignment horizontal="left" vertical="center" wrapText="1"/>
      <protection locked="0"/>
    </xf>
    <xf numFmtId="0" fontId="37" fillId="0" borderId="8" xfId="0" applyFont="1" applyFill="1" applyBorder="1" applyAlignment="1" applyProtection="1">
      <alignment horizontal="left" vertical="center" wrapText="1"/>
      <protection locked="0"/>
    </xf>
    <xf numFmtId="0" fontId="37" fillId="9" borderId="24" xfId="0" applyFont="1" applyFill="1" applyBorder="1" applyAlignment="1">
      <alignment horizontal="center" vertical="center" shrinkToFit="1"/>
    </xf>
    <xf numFmtId="0" fontId="37" fillId="0" borderId="11" xfId="0" applyFont="1" applyBorder="1" applyAlignment="1" applyProtection="1">
      <alignment horizontal="center" vertical="center" shrinkToFit="1"/>
      <protection locked="0"/>
    </xf>
    <xf numFmtId="0" fontId="37" fillId="0" borderId="11" xfId="0" applyFont="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02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66FF99"/>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11205</xdr:colOff>
      <xdr:row>31</xdr:row>
      <xdr:rowOff>22412</xdr:rowOff>
    </xdr:from>
    <xdr:to>
      <xdr:col>5</xdr:col>
      <xdr:colOff>22412</xdr:colOff>
      <xdr:row>32</xdr:row>
      <xdr:rowOff>0</xdr:rowOff>
    </xdr:to>
    <xdr:sp macro="" textlink="">
      <xdr:nvSpPr>
        <xdr:cNvPr id="2" name="下矢印 1"/>
        <xdr:cNvSpPr/>
      </xdr:nvSpPr>
      <xdr:spPr>
        <a:xfrm>
          <a:off x="212911" y="13088471"/>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38</xdr:row>
      <xdr:rowOff>22412</xdr:rowOff>
    </xdr:from>
    <xdr:to>
      <xdr:col>4</xdr:col>
      <xdr:colOff>190501</xdr:colOff>
      <xdr:row>38</xdr:row>
      <xdr:rowOff>224117</xdr:rowOff>
    </xdr:to>
    <xdr:sp macro="" textlink="">
      <xdr:nvSpPr>
        <xdr:cNvPr id="3" name="下矢印 2"/>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46</xdr:row>
      <xdr:rowOff>22412</xdr:rowOff>
    </xdr:from>
    <xdr:to>
      <xdr:col>4</xdr:col>
      <xdr:colOff>190501</xdr:colOff>
      <xdr:row>46</xdr:row>
      <xdr:rowOff>224117</xdr:rowOff>
    </xdr:to>
    <xdr:sp macro="" textlink="">
      <xdr:nvSpPr>
        <xdr:cNvPr id="10" name="下矢印 9"/>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75</xdr:row>
      <xdr:rowOff>22412</xdr:rowOff>
    </xdr:from>
    <xdr:to>
      <xdr:col>5</xdr:col>
      <xdr:colOff>22412</xdr:colOff>
      <xdr:row>76</xdr:row>
      <xdr:rowOff>0</xdr:rowOff>
    </xdr:to>
    <xdr:sp macro="" textlink="">
      <xdr:nvSpPr>
        <xdr:cNvPr id="9" name="下矢印 8"/>
        <xdr:cNvSpPr/>
      </xdr:nvSpPr>
      <xdr:spPr>
        <a:xfrm>
          <a:off x="214405" y="14398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82</xdr:row>
      <xdr:rowOff>22412</xdr:rowOff>
    </xdr:from>
    <xdr:to>
      <xdr:col>4</xdr:col>
      <xdr:colOff>190501</xdr:colOff>
      <xdr:row>82</xdr:row>
      <xdr:rowOff>224117</xdr:rowOff>
    </xdr:to>
    <xdr:sp macro="" textlink="">
      <xdr:nvSpPr>
        <xdr:cNvPr id="14" name="下矢印 13"/>
        <xdr:cNvSpPr/>
      </xdr:nvSpPr>
      <xdr:spPr>
        <a:xfrm>
          <a:off x="179295" y="16722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90</xdr:row>
      <xdr:rowOff>22412</xdr:rowOff>
    </xdr:from>
    <xdr:to>
      <xdr:col>4</xdr:col>
      <xdr:colOff>190501</xdr:colOff>
      <xdr:row>90</xdr:row>
      <xdr:rowOff>224117</xdr:rowOff>
    </xdr:to>
    <xdr:sp macro="" textlink="">
      <xdr:nvSpPr>
        <xdr:cNvPr id="15" name="下矢印 14"/>
        <xdr:cNvSpPr/>
      </xdr:nvSpPr>
      <xdr:spPr>
        <a:xfrm>
          <a:off x="179295" y="19770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119</xdr:row>
      <xdr:rowOff>22412</xdr:rowOff>
    </xdr:from>
    <xdr:to>
      <xdr:col>5</xdr:col>
      <xdr:colOff>22412</xdr:colOff>
      <xdr:row>120</xdr:row>
      <xdr:rowOff>0</xdr:rowOff>
    </xdr:to>
    <xdr:sp macro="" textlink="">
      <xdr:nvSpPr>
        <xdr:cNvPr id="16" name="下矢印 15"/>
        <xdr:cNvSpPr/>
      </xdr:nvSpPr>
      <xdr:spPr>
        <a:xfrm>
          <a:off x="214405" y="28495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126</xdr:row>
      <xdr:rowOff>22412</xdr:rowOff>
    </xdr:from>
    <xdr:to>
      <xdr:col>4</xdr:col>
      <xdr:colOff>190501</xdr:colOff>
      <xdr:row>126</xdr:row>
      <xdr:rowOff>224117</xdr:rowOff>
    </xdr:to>
    <xdr:sp macro="" textlink="">
      <xdr:nvSpPr>
        <xdr:cNvPr id="17" name="下矢印 16"/>
        <xdr:cNvSpPr/>
      </xdr:nvSpPr>
      <xdr:spPr>
        <a:xfrm>
          <a:off x="179295" y="30819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134</xdr:row>
      <xdr:rowOff>22412</xdr:rowOff>
    </xdr:from>
    <xdr:to>
      <xdr:col>4</xdr:col>
      <xdr:colOff>190501</xdr:colOff>
      <xdr:row>134</xdr:row>
      <xdr:rowOff>224117</xdr:rowOff>
    </xdr:to>
    <xdr:sp macro="" textlink="">
      <xdr:nvSpPr>
        <xdr:cNvPr id="18" name="下矢印 17"/>
        <xdr:cNvSpPr/>
      </xdr:nvSpPr>
      <xdr:spPr>
        <a:xfrm>
          <a:off x="179295" y="33867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163</xdr:row>
      <xdr:rowOff>22412</xdr:rowOff>
    </xdr:from>
    <xdr:to>
      <xdr:col>5</xdr:col>
      <xdr:colOff>22412</xdr:colOff>
      <xdr:row>164</xdr:row>
      <xdr:rowOff>0</xdr:rowOff>
    </xdr:to>
    <xdr:sp macro="" textlink="">
      <xdr:nvSpPr>
        <xdr:cNvPr id="19" name="下矢印 18"/>
        <xdr:cNvSpPr/>
      </xdr:nvSpPr>
      <xdr:spPr>
        <a:xfrm>
          <a:off x="214405" y="42592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170</xdr:row>
      <xdr:rowOff>22412</xdr:rowOff>
    </xdr:from>
    <xdr:to>
      <xdr:col>4</xdr:col>
      <xdr:colOff>190501</xdr:colOff>
      <xdr:row>170</xdr:row>
      <xdr:rowOff>224117</xdr:rowOff>
    </xdr:to>
    <xdr:sp macro="" textlink="">
      <xdr:nvSpPr>
        <xdr:cNvPr id="20" name="下矢印 19"/>
        <xdr:cNvSpPr/>
      </xdr:nvSpPr>
      <xdr:spPr>
        <a:xfrm>
          <a:off x="179295" y="44916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178</xdr:row>
      <xdr:rowOff>22412</xdr:rowOff>
    </xdr:from>
    <xdr:to>
      <xdr:col>4</xdr:col>
      <xdr:colOff>190501</xdr:colOff>
      <xdr:row>178</xdr:row>
      <xdr:rowOff>224117</xdr:rowOff>
    </xdr:to>
    <xdr:sp macro="" textlink="">
      <xdr:nvSpPr>
        <xdr:cNvPr id="21" name="下矢印 20"/>
        <xdr:cNvSpPr/>
      </xdr:nvSpPr>
      <xdr:spPr>
        <a:xfrm>
          <a:off x="179295" y="47964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207</xdr:row>
      <xdr:rowOff>22412</xdr:rowOff>
    </xdr:from>
    <xdr:to>
      <xdr:col>5</xdr:col>
      <xdr:colOff>22412</xdr:colOff>
      <xdr:row>208</xdr:row>
      <xdr:rowOff>0</xdr:rowOff>
    </xdr:to>
    <xdr:sp macro="" textlink="">
      <xdr:nvSpPr>
        <xdr:cNvPr id="22" name="下矢印 21"/>
        <xdr:cNvSpPr/>
      </xdr:nvSpPr>
      <xdr:spPr>
        <a:xfrm>
          <a:off x="214405" y="56689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214</xdr:row>
      <xdr:rowOff>22412</xdr:rowOff>
    </xdr:from>
    <xdr:to>
      <xdr:col>4</xdr:col>
      <xdr:colOff>190501</xdr:colOff>
      <xdr:row>214</xdr:row>
      <xdr:rowOff>224117</xdr:rowOff>
    </xdr:to>
    <xdr:sp macro="" textlink="">
      <xdr:nvSpPr>
        <xdr:cNvPr id="23" name="下矢印 22"/>
        <xdr:cNvSpPr/>
      </xdr:nvSpPr>
      <xdr:spPr>
        <a:xfrm>
          <a:off x="179295" y="59013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222</xdr:row>
      <xdr:rowOff>22412</xdr:rowOff>
    </xdr:from>
    <xdr:to>
      <xdr:col>4</xdr:col>
      <xdr:colOff>190501</xdr:colOff>
      <xdr:row>222</xdr:row>
      <xdr:rowOff>224117</xdr:rowOff>
    </xdr:to>
    <xdr:sp macro="" textlink="">
      <xdr:nvSpPr>
        <xdr:cNvPr id="24" name="下矢印 23"/>
        <xdr:cNvSpPr/>
      </xdr:nvSpPr>
      <xdr:spPr>
        <a:xfrm>
          <a:off x="179295" y="62061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8</xdr:col>
      <xdr:colOff>22225</xdr:colOff>
      <xdr:row>322</xdr:row>
      <xdr:rowOff>279403</xdr:rowOff>
    </xdr:from>
    <xdr:to>
      <xdr:col>48</xdr:col>
      <xdr:colOff>50128</xdr:colOff>
      <xdr:row>340</xdr:row>
      <xdr:rowOff>25408</xdr:rowOff>
    </xdr:to>
    <xdr:grpSp>
      <xdr:nvGrpSpPr>
        <xdr:cNvPr id="52" name="グループ化 51"/>
        <xdr:cNvGrpSpPr/>
      </xdr:nvGrpSpPr>
      <xdr:grpSpPr>
        <a:xfrm>
          <a:off x="1655082" y="43699796"/>
          <a:ext cx="8192189" cy="5392969"/>
          <a:chOff x="1815353" y="44251328"/>
          <a:chExt cx="8371588" cy="6346984"/>
        </a:xfrm>
      </xdr:grpSpPr>
      <xdr:grpSp>
        <xdr:nvGrpSpPr>
          <xdr:cNvPr id="53" name="グループ化 52"/>
          <xdr:cNvGrpSpPr/>
        </xdr:nvGrpSpPr>
        <xdr:grpSpPr>
          <a:xfrm>
            <a:off x="1815353" y="44251328"/>
            <a:ext cx="8371588" cy="6346984"/>
            <a:chOff x="1811430" y="30541397"/>
            <a:chExt cx="8158541" cy="6195395"/>
          </a:xfrm>
        </xdr:grpSpPr>
        <xdr:sp macro="" textlink="">
          <xdr:nvSpPr>
            <xdr:cNvPr id="55" name="テキスト ボックス 54"/>
            <xdr:cNvSpPr txBox="1"/>
          </xdr:nvSpPr>
          <xdr:spPr>
            <a:xfrm>
              <a:off x="1811430" y="30541397"/>
              <a:ext cx="2061588" cy="681458"/>
            </a:xfrm>
            <a:prstGeom prst="rect">
              <a:avLst/>
            </a:prstGeom>
            <a:noFill/>
            <a:ln w="9525"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a:solidFill>
                    <a:sysClr val="windowText" lastClr="000000"/>
                  </a:solidFill>
                </a:rPr>
                <a:t>国土交通省</a:t>
              </a:r>
              <a:endParaRPr kumimoji="1" lang="en-US" altLang="ja-JP" sz="1100">
                <a:solidFill>
                  <a:sysClr val="windowText" lastClr="000000"/>
                </a:solidFill>
              </a:endParaRPr>
            </a:p>
            <a:p>
              <a:pPr algn="ctr"/>
              <a:r>
                <a:rPr kumimoji="1" lang="en-US" altLang="ja-JP" sz="1100">
                  <a:solidFill>
                    <a:sysClr val="windowText" lastClr="000000"/>
                  </a:solidFill>
                </a:rPr>
                <a:t>1,079</a:t>
              </a:r>
              <a:r>
                <a:rPr kumimoji="1" lang="ja-JP" altLang="en-US" sz="1100">
                  <a:solidFill>
                    <a:sysClr val="windowText" lastClr="000000"/>
                  </a:solidFill>
                </a:rPr>
                <a:t>百万円</a:t>
              </a:r>
            </a:p>
          </xdr:txBody>
        </xdr:sp>
        <xdr:cxnSp macro="">
          <xdr:nvCxnSpPr>
            <xdr:cNvPr id="56" name="カギ線コネクタ 10"/>
            <xdr:cNvCxnSpPr>
              <a:endCxn id="61" idx="1"/>
            </xdr:cNvCxnSpPr>
          </xdr:nvCxnSpPr>
          <xdr:spPr>
            <a:xfrm rot="16200000" flipH="1">
              <a:off x="1038416" y="33056037"/>
              <a:ext cx="5186670" cy="1579059"/>
            </a:xfrm>
            <a:prstGeom prst="bentConnector2">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57" name="直線矢印コネクタ 56"/>
            <xdr:cNvCxnSpPr/>
          </xdr:nvCxnSpPr>
          <xdr:spPr>
            <a:xfrm flipV="1">
              <a:off x="2841109" y="35247463"/>
              <a:ext cx="1570646" cy="866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58" name="テキスト ボックス 57"/>
            <xdr:cNvSpPr txBox="1"/>
          </xdr:nvSpPr>
          <xdr:spPr>
            <a:xfrm>
              <a:off x="4410074" y="33548289"/>
              <a:ext cx="4583419" cy="27571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overflow" wrap="square" rtlCol="0" anchor="ctr"/>
            <a:lstStyle/>
            <a:p>
              <a:pPr algn="l"/>
              <a:r>
                <a:rPr kumimoji="1" lang="en-US" altLang="ja-JP" sz="1100"/>
                <a:t>【</a:t>
              </a:r>
              <a:r>
                <a:rPr kumimoji="1" lang="ja-JP" altLang="en-US" sz="1100"/>
                <a:t>一般競争（最低価格）・随意契約（企画競争、公募、少額）</a:t>
              </a:r>
              <a:r>
                <a:rPr kumimoji="1" lang="en-US" altLang="ja-JP" sz="1100"/>
                <a:t>】</a:t>
              </a:r>
              <a:endParaRPr kumimoji="1" lang="ja-JP" altLang="en-US" sz="1100"/>
            </a:p>
          </xdr:txBody>
        </xdr:sp>
        <xdr:sp macro="" textlink="">
          <xdr:nvSpPr>
            <xdr:cNvPr id="59" name="テキスト ボックス 58"/>
            <xdr:cNvSpPr txBox="1"/>
          </xdr:nvSpPr>
          <xdr:spPr>
            <a:xfrm>
              <a:off x="4421280" y="33800293"/>
              <a:ext cx="2038351" cy="584004"/>
            </a:xfrm>
            <a:prstGeom prst="rect">
              <a:avLst/>
            </a:prstGeom>
            <a:noFill/>
            <a:ln w="9525"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a:solidFill>
                    <a:sysClr val="windowText" lastClr="000000"/>
                  </a:solidFill>
                </a:rPr>
                <a:t>Ａ．公益法人等（</a:t>
              </a:r>
              <a:r>
                <a:rPr kumimoji="1" lang="en-US" altLang="ja-JP" sz="1100">
                  <a:solidFill>
                    <a:sysClr val="windowText" lastClr="000000"/>
                  </a:solidFill>
                </a:rPr>
                <a:t>6</a:t>
              </a:r>
              <a:r>
                <a:rPr kumimoji="1" lang="en-US" altLang="ja-JP" sz="1100" baseline="0">
                  <a:solidFill>
                    <a:sysClr val="windowText" lastClr="000000"/>
                  </a:solidFill>
                </a:rPr>
                <a:t> </a:t>
              </a:r>
              <a:r>
                <a:rPr kumimoji="1" lang="ja-JP" altLang="en-US" sz="1100">
                  <a:solidFill>
                    <a:sysClr val="windowText" lastClr="000000"/>
                  </a:solidFill>
                </a:rPr>
                <a:t>法人）</a:t>
              </a:r>
              <a:r>
                <a:rPr kumimoji="1" lang="en-US" altLang="ja-JP" sz="1100">
                  <a:solidFill>
                    <a:sysClr val="windowText" lastClr="000000"/>
                  </a:solidFill>
                </a:rPr>
                <a:t>
180</a:t>
              </a:r>
              <a:r>
                <a:rPr kumimoji="1" lang="en-US" altLang="ja-JP" sz="1100" baseline="0">
                  <a:solidFill>
                    <a:sysClr val="windowText" lastClr="000000"/>
                  </a:solidFill>
                </a:rPr>
                <a:t> </a:t>
              </a:r>
              <a:r>
                <a:rPr kumimoji="1" lang="ja-JP" altLang="en-US" sz="1100">
                  <a:solidFill>
                    <a:sysClr val="windowText" lastClr="000000"/>
                  </a:solidFill>
                </a:rPr>
                <a:t>百万円</a:t>
              </a:r>
            </a:p>
          </xdr:txBody>
        </xdr:sp>
        <xdr:sp macro="" textlink="">
          <xdr:nvSpPr>
            <xdr:cNvPr id="60" name="テキスト ボックス 59"/>
            <xdr:cNvSpPr txBox="1"/>
          </xdr:nvSpPr>
          <xdr:spPr>
            <a:xfrm>
              <a:off x="4407272" y="35003965"/>
              <a:ext cx="2036670" cy="607721"/>
            </a:xfrm>
            <a:prstGeom prst="rect">
              <a:avLst/>
            </a:prstGeom>
            <a:noFill/>
            <a:ln w="9525"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a:solidFill>
                    <a:sysClr val="windowText" lastClr="000000"/>
                  </a:solidFill>
                </a:rPr>
                <a:t>Ｂ．民間企業（</a:t>
              </a:r>
              <a:r>
                <a:rPr kumimoji="1" lang="en-US" altLang="ja-JP" sz="1100">
                  <a:solidFill>
                    <a:sysClr val="windowText" lastClr="000000"/>
                  </a:solidFill>
                </a:rPr>
                <a:t>37</a:t>
              </a:r>
              <a:r>
                <a:rPr kumimoji="1" lang="ja-JP" altLang="en-US" sz="1100">
                  <a:solidFill>
                    <a:sysClr val="windowText" lastClr="000000"/>
                  </a:solidFill>
                </a:rPr>
                <a:t>社）</a:t>
              </a:r>
              <a:r>
                <a:rPr kumimoji="1" lang="en-US" altLang="ja-JP" sz="1100">
                  <a:solidFill>
                    <a:sysClr val="windowText" lastClr="000000"/>
                  </a:solidFill>
                </a:rPr>
                <a:t>
715</a:t>
              </a:r>
              <a:r>
                <a:rPr kumimoji="1" lang="ja-JP" altLang="en-US" sz="1100">
                  <a:solidFill>
                    <a:sysClr val="windowText" lastClr="000000"/>
                  </a:solidFill>
                </a:rPr>
                <a:t>百万円</a:t>
              </a:r>
            </a:p>
          </xdr:txBody>
        </xdr:sp>
        <xdr:sp macro="" textlink="">
          <xdr:nvSpPr>
            <xdr:cNvPr id="61" name="テキスト ボックス 60"/>
            <xdr:cNvSpPr txBox="1"/>
          </xdr:nvSpPr>
          <xdr:spPr>
            <a:xfrm>
              <a:off x="4421280" y="36141025"/>
              <a:ext cx="2038351" cy="595767"/>
            </a:xfrm>
            <a:prstGeom prst="rect">
              <a:avLst/>
            </a:prstGeom>
            <a:noFill/>
            <a:ln w="9525"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a:solidFill>
                    <a:sysClr val="windowText" lastClr="000000"/>
                  </a:solidFill>
                </a:rPr>
                <a:t>Ｃ．共同企業体（</a:t>
              </a:r>
              <a:r>
                <a:rPr kumimoji="1" lang="en-US" altLang="ja-JP" sz="1100">
                  <a:solidFill>
                    <a:sysClr val="windowText" lastClr="000000"/>
                  </a:solidFill>
                </a:rPr>
                <a:t>6</a:t>
              </a:r>
              <a:r>
                <a:rPr kumimoji="1" lang="en-US" altLang="ja-JP" sz="1100" baseline="0">
                  <a:solidFill>
                    <a:sysClr val="windowText" lastClr="000000"/>
                  </a:solidFill>
                </a:rPr>
                <a:t> </a:t>
              </a:r>
              <a:r>
                <a:rPr kumimoji="1" lang="ja-JP" altLang="en-US" sz="1100">
                  <a:solidFill>
                    <a:sysClr val="windowText" lastClr="000000"/>
                  </a:solidFill>
                </a:rPr>
                <a:t>社）</a:t>
              </a:r>
              <a:r>
                <a:rPr kumimoji="1" lang="en-US" altLang="ja-JP" sz="1100">
                  <a:solidFill>
                    <a:sysClr val="windowText" lastClr="000000"/>
                  </a:solidFill>
                </a:rPr>
                <a:t>
169 </a:t>
              </a:r>
              <a:r>
                <a:rPr kumimoji="1" lang="ja-JP" altLang="en-US" sz="1100">
                  <a:solidFill>
                    <a:sysClr val="windowText" lastClr="000000"/>
                  </a:solidFill>
                </a:rPr>
                <a:t>百万円</a:t>
              </a:r>
            </a:p>
          </xdr:txBody>
        </xdr:sp>
        <xdr:sp macro="" textlink="">
          <xdr:nvSpPr>
            <xdr:cNvPr id="62" name="テキスト ボックス 61"/>
            <xdr:cNvSpPr txBox="1"/>
          </xdr:nvSpPr>
          <xdr:spPr>
            <a:xfrm>
              <a:off x="4400549" y="34739381"/>
              <a:ext cx="4649404" cy="27571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overflow" wrap="square" rtlCol="0" anchor="ctr"/>
            <a:lstStyle/>
            <a:p>
              <a:pPr algn="l"/>
              <a:r>
                <a:rPr kumimoji="1" lang="en-US" altLang="ja-JP" sz="1100"/>
                <a:t>【</a:t>
              </a:r>
              <a:r>
                <a:rPr kumimoji="1" lang="ja-JP" altLang="en-US" sz="1100"/>
                <a:t>一般競争（最低価格）・随意契約（企画競争、公募、その他）</a:t>
              </a:r>
              <a:r>
                <a:rPr kumimoji="1" lang="en-US" altLang="ja-JP" sz="1100"/>
                <a:t>】</a:t>
              </a:r>
              <a:endParaRPr kumimoji="1" lang="ja-JP" altLang="en-US" sz="1100"/>
            </a:p>
          </xdr:txBody>
        </xdr:sp>
        <xdr:sp macro="" textlink="">
          <xdr:nvSpPr>
            <xdr:cNvPr id="63" name="テキスト ボックス 62"/>
            <xdr:cNvSpPr txBox="1"/>
          </xdr:nvSpPr>
          <xdr:spPr>
            <a:xfrm>
              <a:off x="4410075" y="35861654"/>
              <a:ext cx="2039470" cy="27571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overflow" wrap="square" rtlCol="0" anchor="ctr"/>
            <a:lstStyle/>
            <a:p>
              <a:pPr algn="l"/>
              <a:r>
                <a:rPr kumimoji="1" lang="en-US" altLang="ja-JP" sz="1100"/>
                <a:t>【</a:t>
              </a:r>
              <a:r>
                <a:rPr kumimoji="1" lang="ja-JP" altLang="en-US" sz="1100"/>
                <a:t>随意契約（企画競争）</a:t>
              </a:r>
              <a:r>
                <a:rPr kumimoji="1" lang="en-US" altLang="ja-JP" sz="1100"/>
                <a:t>】</a:t>
              </a:r>
              <a:endParaRPr kumimoji="1" lang="ja-JP" altLang="en-US" sz="1100"/>
            </a:p>
          </xdr:txBody>
        </xdr:sp>
        <xdr:sp macro="" textlink="">
          <xdr:nvSpPr>
            <xdr:cNvPr id="64" name="テキスト ボックス 63"/>
            <xdr:cNvSpPr txBox="1"/>
          </xdr:nvSpPr>
          <xdr:spPr>
            <a:xfrm>
              <a:off x="6735989" y="33859363"/>
              <a:ext cx="2329569" cy="26789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overflow" wrap="square" rtlCol="0" anchor="ctr"/>
            <a:lstStyle/>
            <a:p>
              <a:pPr algn="ctr"/>
              <a:r>
                <a:rPr kumimoji="1" lang="ja-JP" altLang="en-US" sz="1100"/>
                <a:t>調査・検討の実施</a:t>
              </a:r>
            </a:p>
          </xdr:txBody>
        </xdr:sp>
        <xdr:sp macro="" textlink="">
          <xdr:nvSpPr>
            <xdr:cNvPr id="65" name="テキスト ボックス 64"/>
            <xdr:cNvSpPr txBox="1"/>
          </xdr:nvSpPr>
          <xdr:spPr>
            <a:xfrm>
              <a:off x="6983513" y="35075350"/>
              <a:ext cx="2986458" cy="31052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overflow" wrap="square" rtlCol="0" anchor="ctr"/>
            <a:lstStyle/>
            <a:p>
              <a:pPr algn="l"/>
              <a:r>
                <a:rPr kumimoji="1" lang="ja-JP" altLang="en-US" sz="1100"/>
                <a:t>調査・検討の実施、会議運営</a:t>
              </a:r>
            </a:p>
          </xdr:txBody>
        </xdr:sp>
        <xdr:sp macro="" textlink="">
          <xdr:nvSpPr>
            <xdr:cNvPr id="66" name="テキスト ボックス 65"/>
            <xdr:cNvSpPr txBox="1"/>
          </xdr:nvSpPr>
          <xdr:spPr>
            <a:xfrm>
              <a:off x="7119926" y="36219616"/>
              <a:ext cx="1611924" cy="3108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overflow" wrap="square" rtlCol="0" anchor="ctr"/>
            <a:lstStyle/>
            <a:p>
              <a:pPr algn="ctr"/>
              <a:r>
                <a:rPr kumimoji="1" lang="ja-JP" altLang="en-US" sz="1100"/>
                <a:t>調査・検討の実施</a:t>
              </a:r>
            </a:p>
          </xdr:txBody>
        </xdr:sp>
        <xdr:sp macro="" textlink="">
          <xdr:nvSpPr>
            <xdr:cNvPr id="67" name="テキスト ボックス 66"/>
            <xdr:cNvSpPr txBox="1"/>
          </xdr:nvSpPr>
          <xdr:spPr>
            <a:xfrm>
              <a:off x="4618480" y="30783507"/>
              <a:ext cx="2323778" cy="27571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overflow" wrap="none" rtlCol="0" anchor="t">
              <a:spAutoFit/>
            </a:bodyPr>
            <a:lstStyle/>
            <a:p>
              <a:r>
                <a:rPr kumimoji="1" lang="ja-JP" altLang="en-US" sz="1100"/>
                <a:t>各事業の企画・立案、進捗状況管理</a:t>
              </a:r>
            </a:p>
          </xdr:txBody>
        </xdr:sp>
        <xdr:sp macro="" textlink="">
          <xdr:nvSpPr>
            <xdr:cNvPr id="68" name="左大かっこ 67"/>
            <xdr:cNvSpPr/>
          </xdr:nvSpPr>
          <xdr:spPr>
            <a:xfrm>
              <a:off x="4412456" y="30723104"/>
              <a:ext cx="115659" cy="42381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overflow" rtlCol="0" anchor="ctr"/>
            <a:lstStyle/>
            <a:p>
              <a:endParaRPr lang="ja-JP" altLang="en-US"/>
            </a:p>
          </xdr:txBody>
        </xdr:sp>
        <xdr:sp macro="" textlink="">
          <xdr:nvSpPr>
            <xdr:cNvPr id="69" name="右大かっこ 68"/>
            <xdr:cNvSpPr/>
          </xdr:nvSpPr>
          <xdr:spPr>
            <a:xfrm>
              <a:off x="7141685" y="30728990"/>
              <a:ext cx="101748" cy="41557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overflow" rtlCol="0" anchor="ctr"/>
            <a:lstStyle/>
            <a:p>
              <a:endParaRPr lang="ja-JP" altLang="en-US"/>
            </a:p>
          </xdr:txBody>
        </xdr:sp>
        <xdr:sp macro="" textlink="">
          <xdr:nvSpPr>
            <xdr:cNvPr id="70" name="左大かっこ 69"/>
            <xdr:cNvSpPr/>
          </xdr:nvSpPr>
          <xdr:spPr>
            <a:xfrm>
              <a:off x="6823472" y="33779270"/>
              <a:ext cx="113278" cy="460881"/>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overflow" rtlCol="0" anchor="ctr"/>
            <a:lstStyle/>
            <a:p>
              <a:endParaRPr lang="ja-JP" altLang="en-US"/>
            </a:p>
          </xdr:txBody>
        </xdr:sp>
        <xdr:sp macro="" textlink="">
          <xdr:nvSpPr>
            <xdr:cNvPr id="71" name="右大かっこ 70"/>
            <xdr:cNvSpPr/>
          </xdr:nvSpPr>
          <xdr:spPr>
            <a:xfrm>
              <a:off x="8843059" y="33782881"/>
              <a:ext cx="101748" cy="450002"/>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overflow" rtlCol="0" anchor="ctr"/>
            <a:lstStyle/>
            <a:p>
              <a:endParaRPr lang="ja-JP" altLang="en-US"/>
            </a:p>
          </xdr:txBody>
        </xdr:sp>
        <xdr:sp macro="" textlink="">
          <xdr:nvSpPr>
            <xdr:cNvPr id="72" name="左大かっこ 71"/>
            <xdr:cNvSpPr/>
          </xdr:nvSpPr>
          <xdr:spPr>
            <a:xfrm>
              <a:off x="6825670" y="34999935"/>
              <a:ext cx="111079" cy="460881"/>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overflow" rtlCol="0" anchor="ctr"/>
            <a:lstStyle/>
            <a:p>
              <a:endParaRPr lang="ja-JP" altLang="en-US"/>
            </a:p>
          </xdr:txBody>
        </xdr:sp>
        <xdr:sp macro="" textlink="">
          <xdr:nvSpPr>
            <xdr:cNvPr id="73" name="右大かっこ 72"/>
            <xdr:cNvSpPr/>
          </xdr:nvSpPr>
          <xdr:spPr>
            <a:xfrm>
              <a:off x="9040923" y="34979420"/>
              <a:ext cx="103946" cy="450002"/>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overflow" rtlCol="0" anchor="ctr"/>
            <a:lstStyle/>
            <a:p>
              <a:endParaRPr lang="ja-JP" altLang="en-US"/>
            </a:p>
          </xdr:txBody>
        </xdr:sp>
        <xdr:sp macro="" textlink="">
          <xdr:nvSpPr>
            <xdr:cNvPr id="74" name="左大かっこ 73"/>
            <xdr:cNvSpPr/>
          </xdr:nvSpPr>
          <xdr:spPr>
            <a:xfrm>
              <a:off x="6833319" y="36160659"/>
              <a:ext cx="113278" cy="460881"/>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overflow" rtlCol="0" anchor="ctr"/>
            <a:lstStyle/>
            <a:p>
              <a:endParaRPr lang="ja-JP" altLang="en-US"/>
            </a:p>
          </xdr:txBody>
        </xdr:sp>
        <xdr:sp macro="" textlink="">
          <xdr:nvSpPr>
            <xdr:cNvPr id="75" name="右大かっこ 74"/>
            <xdr:cNvSpPr/>
          </xdr:nvSpPr>
          <xdr:spPr>
            <a:xfrm>
              <a:off x="8840043" y="36156632"/>
              <a:ext cx="101748" cy="450002"/>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overflow" rtlCol="0" anchor="ctr"/>
            <a:lstStyle/>
            <a:p>
              <a:endParaRPr lang="ja-JP" altLang="en-US"/>
            </a:p>
          </xdr:txBody>
        </xdr:sp>
        <xdr:sp macro="" textlink="">
          <xdr:nvSpPr>
            <xdr:cNvPr id="76" name="テキスト ボックス 75"/>
            <xdr:cNvSpPr txBox="1"/>
          </xdr:nvSpPr>
          <xdr:spPr>
            <a:xfrm>
              <a:off x="3808575" y="31622103"/>
              <a:ext cx="1774134" cy="643480"/>
            </a:xfrm>
            <a:prstGeom prst="rect">
              <a:avLst/>
            </a:prstGeom>
            <a:noFill/>
            <a:ln w="9525"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a:solidFill>
                    <a:sysClr val="windowText" lastClr="000000"/>
                  </a:solidFill>
                </a:rPr>
                <a:t>旅費・</a:t>
              </a:r>
              <a:r>
                <a:rPr kumimoji="1" lang="en-US" altLang="ja-JP" sz="1100">
                  <a:solidFill>
                    <a:sysClr val="windowText" lastClr="000000"/>
                  </a:solidFill>
                </a:rPr>
                <a:t>PCR</a:t>
              </a:r>
              <a:r>
                <a:rPr kumimoji="1" lang="ja-JP" altLang="en-US" sz="1100">
                  <a:solidFill>
                    <a:sysClr val="windowText" lastClr="000000"/>
                  </a:solidFill>
                </a:rPr>
                <a:t>検査費</a:t>
              </a:r>
              <a:r>
                <a:rPr kumimoji="1" lang="en-US" altLang="ja-JP" sz="1100">
                  <a:solidFill>
                    <a:sysClr val="windowText" lastClr="000000"/>
                  </a:solidFill>
                </a:rPr>
                <a:t>
5</a:t>
              </a:r>
              <a:r>
                <a:rPr kumimoji="1" lang="ja-JP" altLang="en-US" sz="1100">
                  <a:solidFill>
                    <a:sysClr val="windowText" lastClr="000000"/>
                  </a:solidFill>
                </a:rPr>
                <a:t>百万円</a:t>
              </a:r>
            </a:p>
          </xdr:txBody>
        </xdr:sp>
      </xdr:grpSp>
      <xdr:cxnSp macro="">
        <xdr:nvCxnSpPr>
          <xdr:cNvPr id="54" name="直線矢印コネクタ 53"/>
          <xdr:cNvCxnSpPr/>
        </xdr:nvCxnSpPr>
        <xdr:spPr>
          <a:xfrm flipV="1">
            <a:off x="2880063" y="47841697"/>
            <a:ext cx="1611661" cy="888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28</xdr:col>
      <xdr:colOff>168275</xdr:colOff>
      <xdr:row>326</xdr:row>
      <xdr:rowOff>1</xdr:rowOff>
    </xdr:from>
    <xdr:to>
      <xdr:col>46</xdr:col>
      <xdr:colOff>11430</xdr:colOff>
      <xdr:row>330</xdr:row>
      <xdr:rowOff>190500</xdr:rowOff>
    </xdr:to>
    <xdr:sp macro="" textlink="">
      <xdr:nvSpPr>
        <xdr:cNvPr id="77" name="テキスト ボックス 76"/>
        <xdr:cNvSpPr txBox="1"/>
      </xdr:nvSpPr>
      <xdr:spPr>
        <a:xfrm>
          <a:off x="5857875" y="63436501"/>
          <a:ext cx="3500755" cy="1104899"/>
        </a:xfrm>
        <a:prstGeom prst="rect">
          <a:avLst/>
        </a:prstGeom>
        <a:noFill/>
        <a:ln w="9525"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t"/>
        <a:lstStyle/>
        <a:p>
          <a:pPr algn="ctr"/>
          <a:r>
            <a:rPr kumimoji="1" lang="ja-JP" altLang="en-US" sz="1100">
              <a:solidFill>
                <a:sysClr val="windowText" lastClr="000000"/>
              </a:solidFill>
            </a:rPr>
            <a:t>諸経費</a:t>
          </a:r>
          <a:endParaRPr kumimoji="1" lang="en-US" altLang="ja-JP" sz="1100">
            <a:solidFill>
              <a:sysClr val="windowText" lastClr="000000"/>
            </a:solidFill>
          </a:endParaRPr>
        </a:p>
        <a:p>
          <a:pPr algn="ctr"/>
          <a:r>
            <a:rPr kumimoji="1" lang="en-US" altLang="ja-JP" sz="1100">
              <a:solidFill>
                <a:sysClr val="windowText" lastClr="000000"/>
              </a:solidFill>
            </a:rPr>
            <a:t>11</a:t>
          </a:r>
          <a:r>
            <a:rPr kumimoji="1" lang="ja-JP" altLang="en-US" sz="1100">
              <a:solidFill>
                <a:sysClr val="windowText" lastClr="000000"/>
              </a:solidFill>
            </a:rPr>
            <a:t>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algn="l"/>
          <a:r>
            <a:rPr kumimoji="1" lang="ja-JP" altLang="en-US" sz="1100">
              <a:solidFill>
                <a:sysClr val="windowText" lastClr="000000"/>
              </a:solidFill>
            </a:rPr>
            <a:t>（内訳）通訳・翻訳経費　</a:t>
          </a:r>
          <a:r>
            <a:rPr kumimoji="1" lang="en-US" altLang="ja-JP" sz="1100">
              <a:solidFill>
                <a:sysClr val="windowText" lastClr="000000"/>
              </a:solidFill>
            </a:rPr>
            <a:t>5</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ja-JP" altLang="en-US" sz="1100" baseline="0">
              <a:solidFill>
                <a:sysClr val="windowText" lastClr="000000"/>
              </a:solidFill>
            </a:rPr>
            <a:t> 　</a:t>
          </a:r>
          <a:r>
            <a:rPr kumimoji="1" lang="ja-JP" altLang="en-US" sz="1100">
              <a:solidFill>
                <a:sysClr val="windowText" lastClr="000000"/>
              </a:solidFill>
            </a:rPr>
            <a:t>事務用品購入・維持管理等経費　</a:t>
          </a:r>
          <a:r>
            <a:rPr kumimoji="1" lang="en-US" altLang="ja-JP" sz="1100">
              <a:solidFill>
                <a:sysClr val="windowText" lastClr="000000"/>
              </a:solidFill>
            </a:rPr>
            <a:t>6</a:t>
          </a:r>
          <a:r>
            <a:rPr kumimoji="1" lang="ja-JP" altLang="en-US" sz="1100">
              <a:solidFill>
                <a:sysClr val="windowText" lastClr="000000"/>
              </a:solidFill>
            </a:rPr>
            <a:t>百万円</a:t>
          </a: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16</xdr:col>
      <xdr:colOff>123263</xdr:colOff>
      <xdr:row>325</xdr:row>
      <xdr:rowOff>201705</xdr:rowOff>
    </xdr:from>
    <xdr:to>
      <xdr:col>47</xdr:col>
      <xdr:colOff>134470</xdr:colOff>
      <xdr:row>329</xdr:row>
      <xdr:rowOff>302558</xdr:rowOff>
    </xdr:to>
    <xdr:sp macro="" textlink="">
      <xdr:nvSpPr>
        <xdr:cNvPr id="78" name="大かっこ 77"/>
        <xdr:cNvSpPr/>
      </xdr:nvSpPr>
      <xdr:spPr>
        <a:xfrm>
          <a:off x="3323663" y="44264355"/>
          <a:ext cx="6211982" cy="151055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309562</xdr:colOff>
      <xdr:row>22</xdr:row>
      <xdr:rowOff>47624</xdr:rowOff>
    </xdr:from>
    <xdr:to>
      <xdr:col>5</xdr:col>
      <xdr:colOff>234591</xdr:colOff>
      <xdr:row>23</xdr:row>
      <xdr:rowOff>-1</xdr:rowOff>
    </xdr:to>
    <xdr:sp macro="" textlink="">
      <xdr:nvSpPr>
        <xdr:cNvPr id="2" name="下矢印 1"/>
        <xdr:cNvSpPr/>
      </xdr:nvSpPr>
      <xdr:spPr>
        <a:xfrm>
          <a:off x="1681162" y="5876924"/>
          <a:ext cx="1982429" cy="1238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285750</xdr:colOff>
      <xdr:row>34</xdr:row>
      <xdr:rowOff>2166</xdr:rowOff>
    </xdr:from>
    <xdr:to>
      <xdr:col>5</xdr:col>
      <xdr:colOff>309319</xdr:colOff>
      <xdr:row>35</xdr:row>
      <xdr:rowOff>23812</xdr:rowOff>
    </xdr:to>
    <xdr:sp macro="" textlink="">
      <xdr:nvSpPr>
        <xdr:cNvPr id="3" name="下矢印 2"/>
        <xdr:cNvSpPr/>
      </xdr:nvSpPr>
      <xdr:spPr>
        <a:xfrm>
          <a:off x="1657350" y="8403216"/>
          <a:ext cx="2080969" cy="19309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261937</xdr:colOff>
      <xdr:row>26</xdr:row>
      <xdr:rowOff>23812</xdr:rowOff>
    </xdr:from>
    <xdr:to>
      <xdr:col>5</xdr:col>
      <xdr:colOff>332160</xdr:colOff>
      <xdr:row>26</xdr:row>
      <xdr:rowOff>642937</xdr:rowOff>
    </xdr:to>
    <xdr:sp macro="" textlink="">
      <xdr:nvSpPr>
        <xdr:cNvPr id="8" name="下矢印 7"/>
        <xdr:cNvSpPr/>
      </xdr:nvSpPr>
      <xdr:spPr>
        <a:xfrm>
          <a:off x="1633537" y="7053262"/>
          <a:ext cx="2127623" cy="152400"/>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S633911\AppData\Roaming\Microsoft\Windows\Temporary%20Internet%20Files\Temporary%20Internet%20Files\Content.Outlook\JYBU0R4I\&#65288;&#12469;&#12510;&#12522;&#12540;&#65289;&#35430;&#34892;&#29256;&#27096;&#24335;%20(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9733;&#29694;&#22312;&#20351;&#29992;&#20013;&#12398;&#12501;&#12457;&#12523;&#12480;&#12399;&#12371;&#12385;&#12425;&#65288;&#36939;&#36664;&#65289;\&#20316;&#26989;&#20013;&#12501;&#12457;&#12523;&#12480;\01_&#22269;&#38555;&#25919;&#31574;&#35506;\&#22823;002_&#22269;&#20250;&#12539;&#20104;&#31639;\&#20013;0001_&#20104;&#31639;&#35201;&#27714;\&#23567;00003_&#20196;&#21644;4&#24180;&#24230;&#34892;&#25919;&#20107;&#26989;&#12524;&#12499;&#12517;&#12540;\2022&#24180;6&#26376;&#20316;&#25104;&#12288;&#26377;\20220629_&#12304;&#20316;&#26989;&#20381;&#38972;&#65306;824(&#27700;)17&#26178;&#12294;&#12305;&#12304;&#20107;&#21209;&#36899;&#32097;&#12305;&#34892;&#25919;&#20107;&#26989;&#12471;&#12540;&#12488;&#12398;&#35430;&#34892;&#30340;&#12394;&#35211;&#30452;&#12375;&#12395;&#12388;&#12356;&#12390;\2.&#26283;&#23450;&#29256;&#20316;&#25104;\&#35430;&#34892;&#21069;&#29694;&#26178;&#28857;&#29256;&#65306;2022&#22269;&#20132;&#30465;210542&#22269;&#38555;&#20132;&#36890;&#20998;&#37326;&#12395;&#12362;&#12369;&#12427;&#36884;&#19978;&#22269;&#12398;&#32076;&#28168;&#27963;&#24615;&#21270;&#12392;&#25105;&#12364;&#22269;&#20225;&#26989;&#31478;&#20105;&#21147;&#24375;&#21270;&#12398;&#12383;&#12417;&#12398;&#25903;&#255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 val="別紙1"/>
      <sheetName val="別紙2"/>
      <sheetName val="別紙3"/>
    </sheetNames>
    <sheetDataSet>
      <sheetData sheetId="0" refreshError="1">
        <row r="2">
          <cell r="U2">
            <v>21</v>
          </cell>
          <cell r="W2" t="str">
            <v>（選択してください）</v>
          </cell>
          <cell r="AA2" t="str">
            <v>令和元年度</v>
          </cell>
          <cell r="AC2" t="str">
            <v>廃止</v>
          </cell>
          <cell r="AE2" t="str">
            <v>廃止</v>
          </cell>
        </row>
        <row r="3">
          <cell r="U3" t="str">
            <v>新22</v>
          </cell>
          <cell r="W3" t="str">
            <v>内閣官房</v>
          </cell>
          <cell r="AA3" t="str">
            <v>令和2年度</v>
          </cell>
          <cell r="AC3" t="str">
            <v>事業全体の
抜本的な改善</v>
          </cell>
          <cell r="AE3" t="str">
            <v>縮減</v>
          </cell>
        </row>
        <row r="4">
          <cell r="U4" t="str">
            <v>新23</v>
          </cell>
          <cell r="W4" t="str">
            <v>内閣府</v>
          </cell>
          <cell r="AA4" t="str">
            <v>令和3年度</v>
          </cell>
          <cell r="AC4" t="str">
            <v>事業内容の
一部改善</v>
          </cell>
          <cell r="AE4" t="str">
            <v>執行等改善</v>
          </cell>
        </row>
        <row r="5">
          <cell r="W5" t="str">
            <v>個人情報保護委員会</v>
          </cell>
          <cell r="AA5" t="str">
            <v>令和4年度</v>
          </cell>
          <cell r="AC5" t="str">
            <v>終了予定</v>
          </cell>
          <cell r="AE5" t="str">
            <v>年度内に改善を検討</v>
          </cell>
        </row>
        <row r="6">
          <cell r="W6" t="str">
            <v>カジノ管理委員会</v>
          </cell>
          <cell r="AA6" t="str">
            <v>令和5年度</v>
          </cell>
          <cell r="AC6" t="str">
            <v>現状通り</v>
          </cell>
          <cell r="AE6" t="str">
            <v>予定通り終了</v>
          </cell>
        </row>
        <row r="7">
          <cell r="W7" t="str">
            <v>公正取引委員会</v>
          </cell>
          <cell r="AA7" t="str">
            <v>令和6年度</v>
          </cell>
          <cell r="AE7" t="str">
            <v>現状通り</v>
          </cell>
        </row>
        <row r="8">
          <cell r="W8" t="str">
            <v>警察庁</v>
          </cell>
          <cell r="AA8" t="str">
            <v>令和7年度</v>
          </cell>
        </row>
        <row r="9">
          <cell r="W9" t="str">
            <v>金融庁</v>
          </cell>
          <cell r="AA9" t="str">
            <v>令和8年度</v>
          </cell>
        </row>
        <row r="10">
          <cell r="W10" t="str">
            <v>消費者庁</v>
          </cell>
          <cell r="AA10" t="str">
            <v>令和9年度</v>
          </cell>
        </row>
        <row r="11">
          <cell r="W11" t="str">
            <v>デジタル庁</v>
          </cell>
          <cell r="AA11" t="str">
            <v>令和10年度</v>
          </cell>
        </row>
        <row r="12">
          <cell r="W12" t="str">
            <v>復興庁</v>
          </cell>
          <cell r="AA12" t="str">
            <v>令和11年度</v>
          </cell>
        </row>
        <row r="13">
          <cell r="W13" t="str">
            <v>総務省</v>
          </cell>
          <cell r="AA13" t="str">
            <v>令和12年度</v>
          </cell>
        </row>
        <row r="14">
          <cell r="W14" t="str">
            <v>法務省</v>
          </cell>
          <cell r="AA14" t="str">
            <v>令和13年度</v>
          </cell>
        </row>
        <row r="15">
          <cell r="W15" t="str">
            <v>外務省</v>
          </cell>
          <cell r="AA15" t="str">
            <v>令和14年度</v>
          </cell>
        </row>
        <row r="16">
          <cell r="W16" t="str">
            <v>財務省</v>
          </cell>
          <cell r="AA16" t="str">
            <v>令和15年度</v>
          </cell>
        </row>
        <row r="17">
          <cell r="W17" t="str">
            <v>文部科学省</v>
          </cell>
          <cell r="AA17" t="str">
            <v>令和16年度</v>
          </cell>
        </row>
        <row r="18">
          <cell r="W18" t="str">
            <v>厚生労働省</v>
          </cell>
          <cell r="AA18" t="str">
            <v>令和17年度</v>
          </cell>
        </row>
        <row r="19">
          <cell r="W19" t="str">
            <v>農林水産省</v>
          </cell>
          <cell r="AA19" t="str">
            <v>令和18年度</v>
          </cell>
        </row>
        <row r="20">
          <cell r="W20" t="str">
            <v>経済産業省</v>
          </cell>
          <cell r="AA20" t="str">
            <v>令和19年度</v>
          </cell>
        </row>
        <row r="21">
          <cell r="W21" t="str">
            <v>国土交通省</v>
          </cell>
          <cell r="AA21" t="str">
            <v>令和20年度</v>
          </cell>
        </row>
        <row r="22">
          <cell r="W22" t="str">
            <v>環境省</v>
          </cell>
          <cell r="AA22" t="str">
            <v>令和21年度</v>
          </cell>
        </row>
        <row r="23">
          <cell r="W23" t="str">
            <v>原子力規制委員会</v>
          </cell>
          <cell r="AA23" t="str">
            <v>令和22年度</v>
          </cell>
        </row>
        <row r="24">
          <cell r="W24" t="str">
            <v>防衛省</v>
          </cell>
          <cell r="AA24" t="str">
            <v>令和23年度</v>
          </cell>
        </row>
        <row r="25">
          <cell r="AA25" t="str">
            <v>令和24年度</v>
          </cell>
        </row>
        <row r="26">
          <cell r="AA26" t="str">
            <v>令和25年度</v>
          </cell>
        </row>
        <row r="27">
          <cell r="AA27" t="str">
            <v>令和26年度</v>
          </cell>
        </row>
        <row r="28">
          <cell r="AA28" t="str">
            <v>令和27年度</v>
          </cell>
        </row>
        <row r="29">
          <cell r="AA29" t="str">
            <v>令和28年度</v>
          </cell>
        </row>
        <row r="30">
          <cell r="AA30" t="str">
            <v>令和29年度</v>
          </cell>
        </row>
        <row r="31">
          <cell r="AA31" t="str">
            <v>令和30年度以降</v>
          </cell>
        </row>
        <row r="32">
          <cell r="AA32" t="str">
            <v>終了予定なし</v>
          </cell>
        </row>
      </sheetData>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706"/>
  <sheetViews>
    <sheetView view="pageBreakPreview" topLeftCell="A28" zoomScale="70" zoomScaleNormal="75" zoomScaleSheetLayoutView="70" zoomScalePageLayoutView="85" workbookViewId="0">
      <selection activeCell="G2" sqref="G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02"/>
      <c r="AV1" s="11"/>
      <c r="AW1" s="2"/>
    </row>
    <row r="2" spans="1:50" ht="21.75" customHeight="1" thickBot="1" x14ac:dyDescent="0.2">
      <c r="A2" s="65"/>
      <c r="B2" s="65"/>
      <c r="C2" s="65"/>
      <c r="D2" s="65"/>
      <c r="E2" s="65"/>
      <c r="F2" s="65"/>
      <c r="G2" s="65"/>
      <c r="H2" s="65"/>
      <c r="I2" s="65"/>
      <c r="J2" s="65"/>
      <c r="K2" s="65"/>
      <c r="L2" s="65"/>
      <c r="M2" s="65"/>
      <c r="N2" s="65"/>
      <c r="O2" s="65"/>
      <c r="P2" s="65"/>
      <c r="Q2" s="65"/>
      <c r="R2" s="65"/>
      <c r="S2" s="65"/>
      <c r="T2" s="65"/>
      <c r="U2" s="65"/>
      <c r="V2" s="65"/>
      <c r="W2" s="65"/>
      <c r="X2" s="73" t="s">
        <v>0</v>
      </c>
      <c r="Y2" s="65"/>
      <c r="Z2" s="45"/>
      <c r="AA2" s="45"/>
      <c r="AB2" s="45"/>
      <c r="AC2" s="45"/>
      <c r="AD2" s="959">
        <v>2022</v>
      </c>
      <c r="AE2" s="959"/>
      <c r="AF2" s="959"/>
      <c r="AG2" s="959"/>
      <c r="AH2" s="959"/>
      <c r="AI2" s="75" t="s">
        <v>274</v>
      </c>
      <c r="AJ2" s="959" t="s">
        <v>647</v>
      </c>
      <c r="AK2" s="959"/>
      <c r="AL2" s="959"/>
      <c r="AM2" s="959"/>
      <c r="AN2" s="75" t="s">
        <v>274</v>
      </c>
      <c r="AO2" s="959">
        <v>21</v>
      </c>
      <c r="AP2" s="959"/>
      <c r="AQ2" s="959"/>
      <c r="AR2" s="76" t="s">
        <v>274</v>
      </c>
      <c r="AS2" s="960">
        <v>543</v>
      </c>
      <c r="AT2" s="960"/>
      <c r="AU2" s="960"/>
      <c r="AV2" s="75" t="str">
        <f>IF(AW2="","","-")</f>
        <v/>
      </c>
      <c r="AW2" s="961"/>
      <c r="AX2" s="961"/>
    </row>
    <row r="3" spans="1:50" ht="21" customHeight="1" thickBot="1" x14ac:dyDescent="0.2">
      <c r="A3" s="962" t="s">
        <v>614</v>
      </c>
      <c r="B3" s="963"/>
      <c r="C3" s="963"/>
      <c r="D3" s="963"/>
      <c r="E3" s="963"/>
      <c r="F3" s="963"/>
      <c r="G3" s="963"/>
      <c r="H3" s="963"/>
      <c r="I3" s="963"/>
      <c r="J3" s="963"/>
      <c r="K3" s="963"/>
      <c r="L3" s="963"/>
      <c r="M3" s="963"/>
      <c r="N3" s="963"/>
      <c r="O3" s="963"/>
      <c r="P3" s="963"/>
      <c r="Q3" s="963"/>
      <c r="R3" s="963"/>
      <c r="S3" s="963"/>
      <c r="T3" s="963"/>
      <c r="U3" s="963"/>
      <c r="V3" s="963"/>
      <c r="W3" s="963"/>
      <c r="X3" s="963"/>
      <c r="Y3" s="963"/>
      <c r="Z3" s="963"/>
      <c r="AA3" s="963"/>
      <c r="AB3" s="963"/>
      <c r="AC3" s="963"/>
      <c r="AD3" s="963"/>
      <c r="AE3" s="963"/>
      <c r="AF3" s="963"/>
      <c r="AG3" s="963"/>
      <c r="AH3" s="963"/>
      <c r="AI3" s="23" t="s">
        <v>53</v>
      </c>
      <c r="AJ3" s="964" t="s">
        <v>648</v>
      </c>
      <c r="AK3" s="964"/>
      <c r="AL3" s="964"/>
      <c r="AM3" s="964"/>
      <c r="AN3" s="964"/>
      <c r="AO3" s="964"/>
      <c r="AP3" s="964"/>
      <c r="AQ3" s="964"/>
      <c r="AR3" s="964"/>
      <c r="AS3" s="964"/>
      <c r="AT3" s="964"/>
      <c r="AU3" s="964"/>
      <c r="AV3" s="964"/>
      <c r="AW3" s="964"/>
      <c r="AX3" s="24" t="s">
        <v>54</v>
      </c>
    </row>
    <row r="4" spans="1:50" ht="24.75" customHeight="1" x14ac:dyDescent="0.15">
      <c r="A4" s="934" t="s">
        <v>21</v>
      </c>
      <c r="B4" s="935"/>
      <c r="C4" s="935"/>
      <c r="D4" s="935"/>
      <c r="E4" s="935"/>
      <c r="F4" s="935"/>
      <c r="G4" s="936" t="s">
        <v>646</v>
      </c>
      <c r="H4" s="937"/>
      <c r="I4" s="937"/>
      <c r="J4" s="937"/>
      <c r="K4" s="937"/>
      <c r="L4" s="937"/>
      <c r="M4" s="937"/>
      <c r="N4" s="937"/>
      <c r="O4" s="937"/>
      <c r="P4" s="937"/>
      <c r="Q4" s="937"/>
      <c r="R4" s="937"/>
      <c r="S4" s="937"/>
      <c r="T4" s="937"/>
      <c r="U4" s="937"/>
      <c r="V4" s="937"/>
      <c r="W4" s="937"/>
      <c r="X4" s="937"/>
      <c r="Y4" s="938" t="s">
        <v>1</v>
      </c>
      <c r="Z4" s="939"/>
      <c r="AA4" s="939"/>
      <c r="AB4" s="939"/>
      <c r="AC4" s="939"/>
      <c r="AD4" s="940"/>
      <c r="AE4" s="941" t="s">
        <v>649</v>
      </c>
      <c r="AF4" s="942"/>
      <c r="AG4" s="942"/>
      <c r="AH4" s="942"/>
      <c r="AI4" s="942"/>
      <c r="AJ4" s="942"/>
      <c r="AK4" s="942"/>
      <c r="AL4" s="942"/>
      <c r="AM4" s="942"/>
      <c r="AN4" s="942"/>
      <c r="AO4" s="942"/>
      <c r="AP4" s="943"/>
      <c r="AQ4" s="944" t="s">
        <v>2</v>
      </c>
      <c r="AR4" s="939"/>
      <c r="AS4" s="939"/>
      <c r="AT4" s="939"/>
      <c r="AU4" s="939"/>
      <c r="AV4" s="939"/>
      <c r="AW4" s="939"/>
      <c r="AX4" s="945"/>
    </row>
    <row r="5" spans="1:50" ht="30" customHeight="1" x14ac:dyDescent="0.15">
      <c r="A5" s="946" t="s">
        <v>56</v>
      </c>
      <c r="B5" s="947"/>
      <c r="C5" s="947"/>
      <c r="D5" s="947"/>
      <c r="E5" s="947"/>
      <c r="F5" s="948"/>
      <c r="G5" s="949" t="s">
        <v>328</v>
      </c>
      <c r="H5" s="950"/>
      <c r="I5" s="950"/>
      <c r="J5" s="950"/>
      <c r="K5" s="950"/>
      <c r="L5" s="950"/>
      <c r="M5" s="951" t="s">
        <v>55</v>
      </c>
      <c r="N5" s="952"/>
      <c r="O5" s="952"/>
      <c r="P5" s="952"/>
      <c r="Q5" s="952"/>
      <c r="R5" s="953"/>
      <c r="S5" s="954" t="s">
        <v>59</v>
      </c>
      <c r="T5" s="950"/>
      <c r="U5" s="950"/>
      <c r="V5" s="950"/>
      <c r="W5" s="950"/>
      <c r="X5" s="955"/>
      <c r="Y5" s="956" t="s">
        <v>3</v>
      </c>
      <c r="Z5" s="957"/>
      <c r="AA5" s="957"/>
      <c r="AB5" s="957"/>
      <c r="AC5" s="957"/>
      <c r="AD5" s="958"/>
      <c r="AE5" s="979" t="s">
        <v>650</v>
      </c>
      <c r="AF5" s="979"/>
      <c r="AG5" s="979"/>
      <c r="AH5" s="979"/>
      <c r="AI5" s="979"/>
      <c r="AJ5" s="979"/>
      <c r="AK5" s="979"/>
      <c r="AL5" s="979"/>
      <c r="AM5" s="979"/>
      <c r="AN5" s="979"/>
      <c r="AO5" s="979"/>
      <c r="AP5" s="980"/>
      <c r="AQ5" s="981" t="s">
        <v>748</v>
      </c>
      <c r="AR5" s="982"/>
      <c r="AS5" s="982"/>
      <c r="AT5" s="982"/>
      <c r="AU5" s="982"/>
      <c r="AV5" s="982"/>
      <c r="AW5" s="982"/>
      <c r="AX5" s="983"/>
    </row>
    <row r="6" spans="1:50" ht="39" customHeight="1" x14ac:dyDescent="0.15">
      <c r="A6" s="984" t="s">
        <v>4</v>
      </c>
      <c r="B6" s="985"/>
      <c r="C6" s="985"/>
      <c r="D6" s="985"/>
      <c r="E6" s="985"/>
      <c r="F6" s="985"/>
      <c r="G6" s="986" t="s">
        <v>651</v>
      </c>
      <c r="H6" s="987"/>
      <c r="I6" s="987"/>
      <c r="J6" s="987"/>
      <c r="K6" s="987"/>
      <c r="L6" s="987"/>
      <c r="M6" s="987"/>
      <c r="N6" s="987"/>
      <c r="O6" s="987"/>
      <c r="P6" s="987"/>
      <c r="Q6" s="987"/>
      <c r="R6" s="987"/>
      <c r="S6" s="987"/>
      <c r="T6" s="987"/>
      <c r="U6" s="987"/>
      <c r="V6" s="987"/>
      <c r="W6" s="987"/>
      <c r="X6" s="987"/>
      <c r="Y6" s="987"/>
      <c r="Z6" s="987"/>
      <c r="AA6" s="987"/>
      <c r="AB6" s="987"/>
      <c r="AC6" s="987"/>
      <c r="AD6" s="987"/>
      <c r="AE6" s="987"/>
      <c r="AF6" s="987"/>
      <c r="AG6" s="987"/>
      <c r="AH6" s="987"/>
      <c r="AI6" s="987"/>
      <c r="AJ6" s="987"/>
      <c r="AK6" s="987"/>
      <c r="AL6" s="987"/>
      <c r="AM6" s="987"/>
      <c r="AN6" s="987"/>
      <c r="AO6" s="987"/>
      <c r="AP6" s="987"/>
      <c r="AQ6" s="987"/>
      <c r="AR6" s="987"/>
      <c r="AS6" s="987"/>
      <c r="AT6" s="987"/>
      <c r="AU6" s="987"/>
      <c r="AV6" s="987"/>
      <c r="AW6" s="987"/>
      <c r="AX6" s="988"/>
    </row>
    <row r="7" spans="1:50" ht="63" customHeight="1" x14ac:dyDescent="0.15">
      <c r="A7" s="965" t="s">
        <v>20</v>
      </c>
      <c r="B7" s="966"/>
      <c r="C7" s="966"/>
      <c r="D7" s="966"/>
      <c r="E7" s="966"/>
      <c r="F7" s="967"/>
      <c r="G7" s="989" t="s">
        <v>652</v>
      </c>
      <c r="H7" s="990"/>
      <c r="I7" s="990"/>
      <c r="J7" s="990"/>
      <c r="K7" s="990"/>
      <c r="L7" s="990"/>
      <c r="M7" s="990"/>
      <c r="N7" s="990"/>
      <c r="O7" s="990"/>
      <c r="P7" s="990"/>
      <c r="Q7" s="990"/>
      <c r="R7" s="990"/>
      <c r="S7" s="990"/>
      <c r="T7" s="990"/>
      <c r="U7" s="990"/>
      <c r="V7" s="990"/>
      <c r="W7" s="990"/>
      <c r="X7" s="991"/>
      <c r="Y7" s="992" t="s">
        <v>259</v>
      </c>
      <c r="Z7" s="314"/>
      <c r="AA7" s="314"/>
      <c r="AB7" s="314"/>
      <c r="AC7" s="314"/>
      <c r="AD7" s="993"/>
      <c r="AE7" s="921" t="s">
        <v>652</v>
      </c>
      <c r="AF7" s="922"/>
      <c r="AG7" s="922"/>
      <c r="AH7" s="922"/>
      <c r="AI7" s="922"/>
      <c r="AJ7" s="922"/>
      <c r="AK7" s="922"/>
      <c r="AL7" s="922"/>
      <c r="AM7" s="922"/>
      <c r="AN7" s="922"/>
      <c r="AO7" s="922"/>
      <c r="AP7" s="922"/>
      <c r="AQ7" s="922"/>
      <c r="AR7" s="922"/>
      <c r="AS7" s="922"/>
      <c r="AT7" s="922"/>
      <c r="AU7" s="922"/>
      <c r="AV7" s="922"/>
      <c r="AW7" s="922"/>
      <c r="AX7" s="923"/>
    </row>
    <row r="8" spans="1:50" ht="63" customHeight="1" x14ac:dyDescent="0.15">
      <c r="A8" s="965" t="s">
        <v>178</v>
      </c>
      <c r="B8" s="966"/>
      <c r="C8" s="966"/>
      <c r="D8" s="966"/>
      <c r="E8" s="966"/>
      <c r="F8" s="967"/>
      <c r="G8" s="968" t="s">
        <v>652</v>
      </c>
      <c r="H8" s="969"/>
      <c r="I8" s="969"/>
      <c r="J8" s="969"/>
      <c r="K8" s="969"/>
      <c r="L8" s="969"/>
      <c r="M8" s="969"/>
      <c r="N8" s="969"/>
      <c r="O8" s="969"/>
      <c r="P8" s="969"/>
      <c r="Q8" s="969"/>
      <c r="R8" s="969"/>
      <c r="S8" s="969"/>
      <c r="T8" s="969"/>
      <c r="U8" s="969"/>
      <c r="V8" s="969"/>
      <c r="W8" s="969"/>
      <c r="X8" s="970"/>
      <c r="Y8" s="971" t="s">
        <v>179</v>
      </c>
      <c r="Z8" s="972"/>
      <c r="AA8" s="972"/>
      <c r="AB8" s="972"/>
      <c r="AC8" s="972"/>
      <c r="AD8" s="973"/>
      <c r="AE8" s="974" t="s">
        <v>99</v>
      </c>
      <c r="AF8" s="969"/>
      <c r="AG8" s="969"/>
      <c r="AH8" s="969"/>
      <c r="AI8" s="969"/>
      <c r="AJ8" s="969"/>
      <c r="AK8" s="969"/>
      <c r="AL8" s="969"/>
      <c r="AM8" s="969"/>
      <c r="AN8" s="969"/>
      <c r="AO8" s="969"/>
      <c r="AP8" s="969"/>
      <c r="AQ8" s="969"/>
      <c r="AR8" s="969"/>
      <c r="AS8" s="969"/>
      <c r="AT8" s="969"/>
      <c r="AU8" s="969"/>
      <c r="AV8" s="969"/>
      <c r="AW8" s="969"/>
      <c r="AX8" s="975"/>
    </row>
    <row r="9" spans="1:50" ht="84" customHeight="1" x14ac:dyDescent="0.15">
      <c r="A9" s="894" t="s">
        <v>607</v>
      </c>
      <c r="B9" s="895"/>
      <c r="C9" s="895"/>
      <c r="D9" s="895"/>
      <c r="E9" s="895"/>
      <c r="F9" s="895"/>
      <c r="G9" s="976" t="s">
        <v>758</v>
      </c>
      <c r="H9" s="977"/>
      <c r="I9" s="977"/>
      <c r="J9" s="977"/>
      <c r="K9" s="977"/>
      <c r="L9" s="977"/>
      <c r="M9" s="977"/>
      <c r="N9" s="977"/>
      <c r="O9" s="977"/>
      <c r="P9" s="977"/>
      <c r="Q9" s="977"/>
      <c r="R9" s="977"/>
      <c r="S9" s="977"/>
      <c r="T9" s="977"/>
      <c r="U9" s="977"/>
      <c r="V9" s="977"/>
      <c r="W9" s="977"/>
      <c r="X9" s="977"/>
      <c r="Y9" s="977"/>
      <c r="Z9" s="977"/>
      <c r="AA9" s="977"/>
      <c r="AB9" s="977"/>
      <c r="AC9" s="977"/>
      <c r="AD9" s="977"/>
      <c r="AE9" s="977"/>
      <c r="AF9" s="977"/>
      <c r="AG9" s="977"/>
      <c r="AH9" s="977"/>
      <c r="AI9" s="977"/>
      <c r="AJ9" s="977"/>
      <c r="AK9" s="977"/>
      <c r="AL9" s="977"/>
      <c r="AM9" s="977"/>
      <c r="AN9" s="977"/>
      <c r="AO9" s="977"/>
      <c r="AP9" s="977"/>
      <c r="AQ9" s="977"/>
      <c r="AR9" s="977"/>
      <c r="AS9" s="977"/>
      <c r="AT9" s="977"/>
      <c r="AU9" s="977"/>
      <c r="AV9" s="977"/>
      <c r="AW9" s="977"/>
      <c r="AX9" s="978"/>
    </row>
    <row r="10" spans="1:50" ht="97.5" customHeight="1" x14ac:dyDescent="0.15">
      <c r="A10" s="442" t="s">
        <v>589</v>
      </c>
      <c r="B10" s="443"/>
      <c r="C10" s="443"/>
      <c r="D10" s="443"/>
      <c r="E10" s="443"/>
      <c r="F10" s="444"/>
      <c r="G10" s="879" t="s">
        <v>761</v>
      </c>
      <c r="H10" s="880"/>
      <c r="I10" s="880"/>
      <c r="J10" s="880"/>
      <c r="K10" s="880"/>
      <c r="L10" s="880"/>
      <c r="M10" s="880"/>
      <c r="N10" s="880"/>
      <c r="O10" s="880"/>
      <c r="P10" s="880"/>
      <c r="Q10" s="880"/>
      <c r="R10" s="880"/>
      <c r="S10" s="880"/>
      <c r="T10" s="880"/>
      <c r="U10" s="880"/>
      <c r="V10" s="880"/>
      <c r="W10" s="880"/>
      <c r="X10" s="880"/>
      <c r="Y10" s="880"/>
      <c r="Z10" s="880"/>
      <c r="AA10" s="880"/>
      <c r="AB10" s="880"/>
      <c r="AC10" s="880"/>
      <c r="AD10" s="880"/>
      <c r="AE10" s="880"/>
      <c r="AF10" s="880"/>
      <c r="AG10" s="880"/>
      <c r="AH10" s="880"/>
      <c r="AI10" s="880"/>
      <c r="AJ10" s="880"/>
      <c r="AK10" s="880"/>
      <c r="AL10" s="880"/>
      <c r="AM10" s="880"/>
      <c r="AN10" s="880"/>
      <c r="AO10" s="880"/>
      <c r="AP10" s="880"/>
      <c r="AQ10" s="880"/>
      <c r="AR10" s="880"/>
      <c r="AS10" s="880"/>
      <c r="AT10" s="880"/>
      <c r="AU10" s="880"/>
      <c r="AV10" s="880"/>
      <c r="AW10" s="880"/>
      <c r="AX10" s="881"/>
    </row>
    <row r="11" spans="1:50" ht="80.25" customHeight="1" x14ac:dyDescent="0.15">
      <c r="A11" s="877" t="s">
        <v>590</v>
      </c>
      <c r="B11" s="878"/>
      <c r="C11" s="878"/>
      <c r="D11" s="878"/>
      <c r="E11" s="878"/>
      <c r="F11" s="878"/>
      <c r="G11" s="879" t="s">
        <v>762</v>
      </c>
      <c r="H11" s="880"/>
      <c r="I11" s="880"/>
      <c r="J11" s="880"/>
      <c r="K11" s="880"/>
      <c r="L11" s="880"/>
      <c r="M11" s="880"/>
      <c r="N11" s="880"/>
      <c r="O11" s="880"/>
      <c r="P11" s="880"/>
      <c r="Q11" s="880"/>
      <c r="R11" s="880"/>
      <c r="S11" s="880"/>
      <c r="T11" s="880"/>
      <c r="U11" s="880"/>
      <c r="V11" s="880"/>
      <c r="W11" s="880"/>
      <c r="X11" s="880"/>
      <c r="Y11" s="880"/>
      <c r="Z11" s="880"/>
      <c r="AA11" s="880"/>
      <c r="AB11" s="880"/>
      <c r="AC11" s="880"/>
      <c r="AD11" s="880"/>
      <c r="AE11" s="880"/>
      <c r="AF11" s="880"/>
      <c r="AG11" s="880"/>
      <c r="AH11" s="880"/>
      <c r="AI11" s="880"/>
      <c r="AJ11" s="880"/>
      <c r="AK11" s="880"/>
      <c r="AL11" s="880"/>
      <c r="AM11" s="880"/>
      <c r="AN11" s="880"/>
      <c r="AO11" s="880"/>
      <c r="AP11" s="880"/>
      <c r="AQ11" s="880"/>
      <c r="AR11" s="880"/>
      <c r="AS11" s="880"/>
      <c r="AT11" s="880"/>
      <c r="AU11" s="880"/>
      <c r="AV11" s="880"/>
      <c r="AW11" s="880"/>
      <c r="AX11" s="881"/>
    </row>
    <row r="12" spans="1:50" ht="54" customHeight="1" x14ac:dyDescent="0.15">
      <c r="A12" s="882" t="s">
        <v>5</v>
      </c>
      <c r="B12" s="883"/>
      <c r="C12" s="883"/>
      <c r="D12" s="883"/>
      <c r="E12" s="883"/>
      <c r="F12" s="884"/>
      <c r="G12" s="885" t="s">
        <v>63</v>
      </c>
      <c r="H12" s="886"/>
      <c r="I12" s="886"/>
      <c r="J12" s="886"/>
      <c r="K12" s="886"/>
      <c r="L12" s="886"/>
      <c r="M12" s="886"/>
      <c r="N12" s="886"/>
      <c r="O12" s="886"/>
      <c r="P12" s="886"/>
      <c r="Q12" s="886"/>
      <c r="R12" s="886"/>
      <c r="S12" s="886"/>
      <c r="T12" s="886"/>
      <c r="U12" s="886"/>
      <c r="V12" s="886"/>
      <c r="W12" s="886"/>
      <c r="X12" s="886"/>
      <c r="Y12" s="886"/>
      <c r="Z12" s="886"/>
      <c r="AA12" s="886"/>
      <c r="AB12" s="886"/>
      <c r="AC12" s="886"/>
      <c r="AD12" s="886"/>
      <c r="AE12" s="886"/>
      <c r="AF12" s="886"/>
      <c r="AG12" s="886"/>
      <c r="AH12" s="886"/>
      <c r="AI12" s="886"/>
      <c r="AJ12" s="886"/>
      <c r="AK12" s="886"/>
      <c r="AL12" s="886"/>
      <c r="AM12" s="886"/>
      <c r="AN12" s="886"/>
      <c r="AO12" s="886"/>
      <c r="AP12" s="886"/>
      <c r="AQ12" s="886"/>
      <c r="AR12" s="886"/>
      <c r="AS12" s="886"/>
      <c r="AT12" s="886"/>
      <c r="AU12" s="886"/>
      <c r="AV12" s="886"/>
      <c r="AW12" s="886"/>
      <c r="AX12" s="887"/>
    </row>
    <row r="13" spans="1:50" ht="25.5" customHeight="1" x14ac:dyDescent="0.15">
      <c r="A13" s="888" t="s">
        <v>644</v>
      </c>
      <c r="B13" s="889"/>
      <c r="C13" s="889"/>
      <c r="D13" s="889"/>
      <c r="E13" s="889"/>
      <c r="F13" s="890"/>
      <c r="G13" s="897"/>
      <c r="H13" s="898"/>
      <c r="I13" s="898"/>
      <c r="J13" s="898"/>
      <c r="K13" s="898"/>
      <c r="L13" s="898"/>
      <c r="M13" s="898"/>
      <c r="N13" s="898"/>
      <c r="O13" s="898"/>
      <c r="P13" s="321" t="s">
        <v>406</v>
      </c>
      <c r="Q13" s="316"/>
      <c r="R13" s="316"/>
      <c r="S13" s="316"/>
      <c r="T13" s="316"/>
      <c r="U13" s="316"/>
      <c r="V13" s="317"/>
      <c r="W13" s="321" t="s">
        <v>558</v>
      </c>
      <c r="X13" s="316"/>
      <c r="Y13" s="316"/>
      <c r="Z13" s="316"/>
      <c r="AA13" s="316"/>
      <c r="AB13" s="316"/>
      <c r="AC13" s="317"/>
      <c r="AD13" s="321" t="s">
        <v>560</v>
      </c>
      <c r="AE13" s="316"/>
      <c r="AF13" s="316"/>
      <c r="AG13" s="316"/>
      <c r="AH13" s="316"/>
      <c r="AI13" s="316"/>
      <c r="AJ13" s="317"/>
      <c r="AK13" s="321" t="s">
        <v>572</v>
      </c>
      <c r="AL13" s="316"/>
      <c r="AM13" s="316"/>
      <c r="AN13" s="316"/>
      <c r="AO13" s="316"/>
      <c r="AP13" s="316"/>
      <c r="AQ13" s="317"/>
      <c r="AR13" s="321" t="s">
        <v>573</v>
      </c>
      <c r="AS13" s="316"/>
      <c r="AT13" s="316"/>
      <c r="AU13" s="316"/>
      <c r="AV13" s="316"/>
      <c r="AW13" s="316"/>
      <c r="AX13" s="927"/>
    </row>
    <row r="14" spans="1:50" ht="25.5" customHeight="1" x14ac:dyDescent="0.15">
      <c r="A14" s="891"/>
      <c r="B14" s="892"/>
      <c r="C14" s="892"/>
      <c r="D14" s="892"/>
      <c r="E14" s="892"/>
      <c r="F14" s="893"/>
      <c r="G14" s="911" t="s">
        <v>6</v>
      </c>
      <c r="H14" s="912"/>
      <c r="I14" s="928" t="s">
        <v>7</v>
      </c>
      <c r="J14" s="929"/>
      <c r="K14" s="929"/>
      <c r="L14" s="929"/>
      <c r="M14" s="929"/>
      <c r="N14" s="929"/>
      <c r="O14" s="930"/>
      <c r="P14" s="818">
        <v>1299</v>
      </c>
      <c r="Q14" s="819"/>
      <c r="R14" s="819"/>
      <c r="S14" s="819"/>
      <c r="T14" s="819"/>
      <c r="U14" s="819"/>
      <c r="V14" s="820"/>
      <c r="W14" s="818">
        <v>1321</v>
      </c>
      <c r="X14" s="819"/>
      <c r="Y14" s="819"/>
      <c r="Z14" s="819"/>
      <c r="AA14" s="819"/>
      <c r="AB14" s="819"/>
      <c r="AC14" s="820"/>
      <c r="AD14" s="818">
        <v>1401</v>
      </c>
      <c r="AE14" s="819"/>
      <c r="AF14" s="819"/>
      <c r="AG14" s="819"/>
      <c r="AH14" s="819"/>
      <c r="AI14" s="819"/>
      <c r="AJ14" s="820"/>
      <c r="AK14" s="818">
        <v>1410</v>
      </c>
      <c r="AL14" s="819"/>
      <c r="AM14" s="819"/>
      <c r="AN14" s="819"/>
      <c r="AO14" s="819"/>
      <c r="AP14" s="819"/>
      <c r="AQ14" s="820"/>
      <c r="AR14" s="852">
        <v>1631</v>
      </c>
      <c r="AS14" s="853"/>
      <c r="AT14" s="853"/>
      <c r="AU14" s="853"/>
      <c r="AV14" s="853"/>
      <c r="AW14" s="853"/>
      <c r="AX14" s="931"/>
    </row>
    <row r="15" spans="1:50" ht="25.5" customHeight="1" x14ac:dyDescent="0.15">
      <c r="A15" s="891"/>
      <c r="B15" s="892"/>
      <c r="C15" s="892"/>
      <c r="D15" s="892"/>
      <c r="E15" s="892"/>
      <c r="F15" s="893"/>
      <c r="G15" s="913"/>
      <c r="H15" s="914"/>
      <c r="I15" s="906" t="s">
        <v>8</v>
      </c>
      <c r="J15" s="907"/>
      <c r="K15" s="907"/>
      <c r="L15" s="907"/>
      <c r="M15" s="907"/>
      <c r="N15" s="907"/>
      <c r="O15" s="908"/>
      <c r="P15" s="818" t="s">
        <v>652</v>
      </c>
      <c r="Q15" s="819"/>
      <c r="R15" s="819"/>
      <c r="S15" s="819"/>
      <c r="T15" s="819"/>
      <c r="U15" s="819"/>
      <c r="V15" s="820"/>
      <c r="W15" s="818" t="s">
        <v>652</v>
      </c>
      <c r="X15" s="819"/>
      <c r="Y15" s="819"/>
      <c r="Z15" s="819"/>
      <c r="AA15" s="819"/>
      <c r="AB15" s="819"/>
      <c r="AC15" s="820"/>
      <c r="AD15" s="818">
        <v>100</v>
      </c>
      <c r="AE15" s="819"/>
      <c r="AF15" s="819"/>
      <c r="AG15" s="819"/>
      <c r="AH15" s="819"/>
      <c r="AI15" s="819"/>
      <c r="AJ15" s="820"/>
      <c r="AK15" s="818" t="s">
        <v>771</v>
      </c>
      <c r="AL15" s="819"/>
      <c r="AM15" s="819"/>
      <c r="AN15" s="819"/>
      <c r="AO15" s="819"/>
      <c r="AP15" s="819"/>
      <c r="AQ15" s="820"/>
      <c r="AR15" s="917"/>
      <c r="AS15" s="917"/>
      <c r="AT15" s="917"/>
      <c r="AU15" s="917"/>
      <c r="AV15" s="917"/>
      <c r="AW15" s="917"/>
      <c r="AX15" s="918"/>
    </row>
    <row r="16" spans="1:50" ht="25.5" customHeight="1" x14ac:dyDescent="0.15">
      <c r="A16" s="891"/>
      <c r="B16" s="892"/>
      <c r="C16" s="892"/>
      <c r="D16" s="892"/>
      <c r="E16" s="892"/>
      <c r="F16" s="893"/>
      <c r="G16" s="913"/>
      <c r="H16" s="914"/>
      <c r="I16" s="906" t="s">
        <v>44</v>
      </c>
      <c r="J16" s="919"/>
      <c r="K16" s="919"/>
      <c r="L16" s="919"/>
      <c r="M16" s="919"/>
      <c r="N16" s="919"/>
      <c r="O16" s="920"/>
      <c r="P16" s="818" t="s">
        <v>652</v>
      </c>
      <c r="Q16" s="819"/>
      <c r="R16" s="819"/>
      <c r="S16" s="819"/>
      <c r="T16" s="819"/>
      <c r="U16" s="819"/>
      <c r="V16" s="820"/>
      <c r="W16" s="818" t="s">
        <v>652</v>
      </c>
      <c r="X16" s="819"/>
      <c r="Y16" s="819"/>
      <c r="Z16" s="819"/>
      <c r="AA16" s="819"/>
      <c r="AB16" s="819"/>
      <c r="AC16" s="820"/>
      <c r="AD16" s="818">
        <v>18</v>
      </c>
      <c r="AE16" s="819"/>
      <c r="AF16" s="819"/>
      <c r="AG16" s="819"/>
      <c r="AH16" s="819"/>
      <c r="AI16" s="819"/>
      <c r="AJ16" s="820"/>
      <c r="AK16" s="818">
        <v>99</v>
      </c>
      <c r="AL16" s="819"/>
      <c r="AM16" s="819"/>
      <c r="AN16" s="819"/>
      <c r="AO16" s="819"/>
      <c r="AP16" s="819"/>
      <c r="AQ16" s="820"/>
      <c r="AR16" s="818" t="s">
        <v>771</v>
      </c>
      <c r="AS16" s="819"/>
      <c r="AT16" s="819"/>
      <c r="AU16" s="819"/>
      <c r="AV16" s="819"/>
      <c r="AW16" s="819"/>
      <c r="AX16" s="932"/>
    </row>
    <row r="17" spans="1:50" ht="25.5" customHeight="1" x14ac:dyDescent="0.15">
      <c r="A17" s="891"/>
      <c r="B17" s="892"/>
      <c r="C17" s="892"/>
      <c r="D17" s="892"/>
      <c r="E17" s="892"/>
      <c r="F17" s="893"/>
      <c r="G17" s="913"/>
      <c r="H17" s="914"/>
      <c r="I17" s="906" t="s">
        <v>45</v>
      </c>
      <c r="J17" s="919"/>
      <c r="K17" s="919"/>
      <c r="L17" s="919"/>
      <c r="M17" s="919"/>
      <c r="N17" s="919"/>
      <c r="O17" s="920"/>
      <c r="P17" s="818" t="s">
        <v>652</v>
      </c>
      <c r="Q17" s="819"/>
      <c r="R17" s="819"/>
      <c r="S17" s="819"/>
      <c r="T17" s="819"/>
      <c r="U17" s="819"/>
      <c r="V17" s="820"/>
      <c r="W17" s="818">
        <v>-18</v>
      </c>
      <c r="X17" s="819"/>
      <c r="Y17" s="819"/>
      <c r="Z17" s="819"/>
      <c r="AA17" s="819"/>
      <c r="AB17" s="819"/>
      <c r="AC17" s="820"/>
      <c r="AD17" s="818">
        <v>-99</v>
      </c>
      <c r="AE17" s="819"/>
      <c r="AF17" s="819"/>
      <c r="AG17" s="819"/>
      <c r="AH17" s="819"/>
      <c r="AI17" s="819"/>
      <c r="AJ17" s="820"/>
      <c r="AK17" s="818" t="s">
        <v>771</v>
      </c>
      <c r="AL17" s="819"/>
      <c r="AM17" s="819"/>
      <c r="AN17" s="819"/>
      <c r="AO17" s="819"/>
      <c r="AP17" s="819"/>
      <c r="AQ17" s="820"/>
      <c r="AR17" s="924"/>
      <c r="AS17" s="925"/>
      <c r="AT17" s="925"/>
      <c r="AU17" s="925"/>
      <c r="AV17" s="925"/>
      <c r="AW17" s="925"/>
      <c r="AX17" s="926"/>
    </row>
    <row r="18" spans="1:50" ht="25.5" customHeight="1" x14ac:dyDescent="0.15">
      <c r="A18" s="891"/>
      <c r="B18" s="892"/>
      <c r="C18" s="892"/>
      <c r="D18" s="892"/>
      <c r="E18" s="892"/>
      <c r="F18" s="893"/>
      <c r="G18" s="913"/>
      <c r="H18" s="914"/>
      <c r="I18" s="906" t="s">
        <v>43</v>
      </c>
      <c r="J18" s="907"/>
      <c r="K18" s="907"/>
      <c r="L18" s="907"/>
      <c r="M18" s="907"/>
      <c r="N18" s="907"/>
      <c r="O18" s="908"/>
      <c r="P18" s="818" t="s">
        <v>652</v>
      </c>
      <c r="Q18" s="819"/>
      <c r="R18" s="819"/>
      <c r="S18" s="819"/>
      <c r="T18" s="819"/>
      <c r="U18" s="819"/>
      <c r="V18" s="820"/>
      <c r="W18" s="818" t="s">
        <v>652</v>
      </c>
      <c r="X18" s="819"/>
      <c r="Y18" s="819"/>
      <c r="Z18" s="819"/>
      <c r="AA18" s="819"/>
      <c r="AB18" s="819"/>
      <c r="AC18" s="820"/>
      <c r="AD18" s="818" t="s">
        <v>652</v>
      </c>
      <c r="AE18" s="819"/>
      <c r="AF18" s="819"/>
      <c r="AG18" s="819"/>
      <c r="AH18" s="819"/>
      <c r="AI18" s="819"/>
      <c r="AJ18" s="820"/>
      <c r="AK18" s="818" t="s">
        <v>771</v>
      </c>
      <c r="AL18" s="819"/>
      <c r="AM18" s="819"/>
      <c r="AN18" s="819"/>
      <c r="AO18" s="819"/>
      <c r="AP18" s="819"/>
      <c r="AQ18" s="820"/>
      <c r="AR18" s="909"/>
      <c r="AS18" s="909"/>
      <c r="AT18" s="909"/>
      <c r="AU18" s="909"/>
      <c r="AV18" s="909"/>
      <c r="AW18" s="909"/>
      <c r="AX18" s="910"/>
    </row>
    <row r="19" spans="1:50" ht="25.5" customHeight="1" x14ac:dyDescent="0.15">
      <c r="A19" s="891"/>
      <c r="B19" s="892"/>
      <c r="C19" s="892"/>
      <c r="D19" s="892"/>
      <c r="E19" s="892"/>
      <c r="F19" s="893"/>
      <c r="G19" s="915"/>
      <c r="H19" s="916"/>
      <c r="I19" s="899" t="s">
        <v>18</v>
      </c>
      <c r="J19" s="900"/>
      <c r="K19" s="900"/>
      <c r="L19" s="900"/>
      <c r="M19" s="900"/>
      <c r="N19" s="900"/>
      <c r="O19" s="901"/>
      <c r="P19" s="902">
        <f>SUM(P14:V18)</f>
        <v>1299</v>
      </c>
      <c r="Q19" s="903"/>
      <c r="R19" s="903"/>
      <c r="S19" s="903"/>
      <c r="T19" s="903"/>
      <c r="U19" s="903"/>
      <c r="V19" s="904"/>
      <c r="W19" s="902">
        <f>SUM(W14:AC18)</f>
        <v>1303</v>
      </c>
      <c r="X19" s="903"/>
      <c r="Y19" s="903"/>
      <c r="Z19" s="903"/>
      <c r="AA19" s="903"/>
      <c r="AB19" s="903"/>
      <c r="AC19" s="904"/>
      <c r="AD19" s="902">
        <f>SUM(AD14:AJ18)</f>
        <v>1420</v>
      </c>
      <c r="AE19" s="903"/>
      <c r="AF19" s="903"/>
      <c r="AG19" s="903"/>
      <c r="AH19" s="903"/>
      <c r="AI19" s="903"/>
      <c r="AJ19" s="904"/>
      <c r="AK19" s="902">
        <f>SUM(AK14:AQ18)</f>
        <v>1509</v>
      </c>
      <c r="AL19" s="903"/>
      <c r="AM19" s="903"/>
      <c r="AN19" s="903"/>
      <c r="AO19" s="903"/>
      <c r="AP19" s="903"/>
      <c r="AQ19" s="904"/>
      <c r="AR19" s="902">
        <f>SUM(AR14:AX18)</f>
        <v>1631</v>
      </c>
      <c r="AS19" s="903"/>
      <c r="AT19" s="903"/>
      <c r="AU19" s="903"/>
      <c r="AV19" s="903"/>
      <c r="AW19" s="903"/>
      <c r="AX19" s="905"/>
    </row>
    <row r="20" spans="1:50" ht="25.5" customHeight="1" x14ac:dyDescent="0.15">
      <c r="A20" s="891"/>
      <c r="B20" s="892"/>
      <c r="C20" s="892"/>
      <c r="D20" s="892"/>
      <c r="E20" s="892"/>
      <c r="F20" s="893"/>
      <c r="G20" s="869" t="s">
        <v>9</v>
      </c>
      <c r="H20" s="870"/>
      <c r="I20" s="870"/>
      <c r="J20" s="870"/>
      <c r="K20" s="870"/>
      <c r="L20" s="870"/>
      <c r="M20" s="870"/>
      <c r="N20" s="870"/>
      <c r="O20" s="870"/>
      <c r="P20" s="818">
        <v>1149</v>
      </c>
      <c r="Q20" s="819"/>
      <c r="R20" s="819"/>
      <c r="S20" s="819"/>
      <c r="T20" s="819"/>
      <c r="U20" s="819"/>
      <c r="V20" s="820"/>
      <c r="W20" s="818">
        <v>955</v>
      </c>
      <c r="X20" s="819"/>
      <c r="Y20" s="819"/>
      <c r="Z20" s="819"/>
      <c r="AA20" s="819"/>
      <c r="AB20" s="819"/>
      <c r="AC20" s="820"/>
      <c r="AD20" s="818">
        <v>1079</v>
      </c>
      <c r="AE20" s="819"/>
      <c r="AF20" s="819"/>
      <c r="AG20" s="819"/>
      <c r="AH20" s="819"/>
      <c r="AI20" s="819"/>
      <c r="AJ20" s="820"/>
      <c r="AK20" s="866"/>
      <c r="AL20" s="866"/>
      <c r="AM20" s="866"/>
      <c r="AN20" s="866"/>
      <c r="AO20" s="866"/>
      <c r="AP20" s="866"/>
      <c r="AQ20" s="866"/>
      <c r="AR20" s="866"/>
      <c r="AS20" s="866"/>
      <c r="AT20" s="866"/>
      <c r="AU20" s="866"/>
      <c r="AV20" s="866"/>
      <c r="AW20" s="866"/>
      <c r="AX20" s="868"/>
    </row>
    <row r="21" spans="1:50" ht="25.5" customHeight="1" x14ac:dyDescent="0.15">
      <c r="A21" s="891"/>
      <c r="B21" s="892"/>
      <c r="C21" s="892"/>
      <c r="D21" s="892"/>
      <c r="E21" s="892"/>
      <c r="F21" s="893"/>
      <c r="G21" s="869" t="s">
        <v>10</v>
      </c>
      <c r="H21" s="870"/>
      <c r="I21" s="870"/>
      <c r="J21" s="870"/>
      <c r="K21" s="870"/>
      <c r="L21" s="870"/>
      <c r="M21" s="870"/>
      <c r="N21" s="870"/>
      <c r="O21" s="870"/>
      <c r="P21" s="865">
        <f>IF(P19=0, "-", SUM(P20)/P19)</f>
        <v>0.88452655889145493</v>
      </c>
      <c r="Q21" s="865"/>
      <c r="R21" s="865"/>
      <c r="S21" s="865"/>
      <c r="T21" s="865"/>
      <c r="U21" s="865"/>
      <c r="V21" s="865"/>
      <c r="W21" s="865">
        <f>IF(W19=0, "-", SUM(W20)/W19)</f>
        <v>0.73292402148887181</v>
      </c>
      <c r="X21" s="865"/>
      <c r="Y21" s="865"/>
      <c r="Z21" s="865"/>
      <c r="AA21" s="865"/>
      <c r="AB21" s="865"/>
      <c r="AC21" s="865"/>
      <c r="AD21" s="865">
        <f>IF(AD19=0, "-", SUM(AD20)/AD19)</f>
        <v>0.75985915492957745</v>
      </c>
      <c r="AE21" s="865"/>
      <c r="AF21" s="865"/>
      <c r="AG21" s="865"/>
      <c r="AH21" s="865"/>
      <c r="AI21" s="865"/>
      <c r="AJ21" s="865"/>
      <c r="AK21" s="866"/>
      <c r="AL21" s="866"/>
      <c r="AM21" s="866"/>
      <c r="AN21" s="866"/>
      <c r="AO21" s="866"/>
      <c r="AP21" s="866"/>
      <c r="AQ21" s="867"/>
      <c r="AR21" s="867"/>
      <c r="AS21" s="867"/>
      <c r="AT21" s="867"/>
      <c r="AU21" s="866"/>
      <c r="AV21" s="866"/>
      <c r="AW21" s="866"/>
      <c r="AX21" s="868"/>
    </row>
    <row r="22" spans="1:50" ht="25.5" customHeight="1" x14ac:dyDescent="0.15">
      <c r="A22" s="894"/>
      <c r="B22" s="895"/>
      <c r="C22" s="895"/>
      <c r="D22" s="895"/>
      <c r="E22" s="895"/>
      <c r="F22" s="896"/>
      <c r="G22" s="863" t="s">
        <v>230</v>
      </c>
      <c r="H22" s="864"/>
      <c r="I22" s="864"/>
      <c r="J22" s="864"/>
      <c r="K22" s="864"/>
      <c r="L22" s="864"/>
      <c r="M22" s="864"/>
      <c r="N22" s="864"/>
      <c r="O22" s="864"/>
      <c r="P22" s="865">
        <f>IF(P20=0, "-", SUM(P20)/SUM(P14,P15))</f>
        <v>0.88452655889145493</v>
      </c>
      <c r="Q22" s="865"/>
      <c r="R22" s="865"/>
      <c r="S22" s="865"/>
      <c r="T22" s="865"/>
      <c r="U22" s="865"/>
      <c r="V22" s="865"/>
      <c r="W22" s="865">
        <f>IF(W20=0, "-", SUM(W20)/SUM(W14,W15))</f>
        <v>0.72293716881150638</v>
      </c>
      <c r="X22" s="865"/>
      <c r="Y22" s="865"/>
      <c r="Z22" s="865"/>
      <c r="AA22" s="865"/>
      <c r="AB22" s="865"/>
      <c r="AC22" s="865"/>
      <c r="AD22" s="865">
        <f>IF(AD20=0, "-", SUM(AD20)/SUM(AD14,AD15))</f>
        <v>0.7188540972684877</v>
      </c>
      <c r="AE22" s="865"/>
      <c r="AF22" s="865"/>
      <c r="AG22" s="865"/>
      <c r="AH22" s="865"/>
      <c r="AI22" s="865"/>
      <c r="AJ22" s="865"/>
      <c r="AK22" s="866"/>
      <c r="AL22" s="866"/>
      <c r="AM22" s="866"/>
      <c r="AN22" s="866"/>
      <c r="AO22" s="866"/>
      <c r="AP22" s="866"/>
      <c r="AQ22" s="867"/>
      <c r="AR22" s="867"/>
      <c r="AS22" s="867"/>
      <c r="AT22" s="867"/>
      <c r="AU22" s="866"/>
      <c r="AV22" s="866"/>
      <c r="AW22" s="866"/>
      <c r="AX22" s="868"/>
    </row>
    <row r="23" spans="1:50" ht="25.5" customHeight="1" x14ac:dyDescent="0.15">
      <c r="A23" s="824" t="s">
        <v>576</v>
      </c>
      <c r="B23" s="825"/>
      <c r="C23" s="825"/>
      <c r="D23" s="825"/>
      <c r="E23" s="825"/>
      <c r="F23" s="826"/>
      <c r="G23" s="833" t="s">
        <v>221</v>
      </c>
      <c r="H23" s="778"/>
      <c r="I23" s="778"/>
      <c r="J23" s="778"/>
      <c r="K23" s="778"/>
      <c r="L23" s="778"/>
      <c r="M23" s="778"/>
      <c r="N23" s="778"/>
      <c r="O23" s="779"/>
      <c r="P23" s="834" t="s">
        <v>574</v>
      </c>
      <c r="Q23" s="778"/>
      <c r="R23" s="778"/>
      <c r="S23" s="778"/>
      <c r="T23" s="778"/>
      <c r="U23" s="778"/>
      <c r="V23" s="779"/>
      <c r="W23" s="834" t="s">
        <v>575</v>
      </c>
      <c r="X23" s="778"/>
      <c r="Y23" s="778"/>
      <c r="Z23" s="778"/>
      <c r="AA23" s="778"/>
      <c r="AB23" s="778"/>
      <c r="AC23" s="779"/>
      <c r="AD23" s="834" t="s">
        <v>220</v>
      </c>
      <c r="AE23" s="778"/>
      <c r="AF23" s="778"/>
      <c r="AG23" s="778"/>
      <c r="AH23" s="778"/>
      <c r="AI23" s="778"/>
      <c r="AJ23" s="778"/>
      <c r="AK23" s="778"/>
      <c r="AL23" s="778"/>
      <c r="AM23" s="778"/>
      <c r="AN23" s="778"/>
      <c r="AO23" s="778"/>
      <c r="AP23" s="778"/>
      <c r="AQ23" s="778"/>
      <c r="AR23" s="778"/>
      <c r="AS23" s="778"/>
      <c r="AT23" s="778"/>
      <c r="AU23" s="778"/>
      <c r="AV23" s="778"/>
      <c r="AW23" s="778"/>
      <c r="AX23" s="848"/>
    </row>
    <row r="24" spans="1:50" ht="25.5" customHeight="1" x14ac:dyDescent="0.15">
      <c r="A24" s="827"/>
      <c r="B24" s="828"/>
      <c r="C24" s="828"/>
      <c r="D24" s="828"/>
      <c r="E24" s="828"/>
      <c r="F24" s="829"/>
      <c r="G24" s="849" t="s">
        <v>653</v>
      </c>
      <c r="H24" s="850"/>
      <c r="I24" s="850"/>
      <c r="J24" s="850"/>
      <c r="K24" s="850"/>
      <c r="L24" s="850"/>
      <c r="M24" s="850"/>
      <c r="N24" s="850"/>
      <c r="O24" s="851"/>
      <c r="P24" s="852">
        <v>1199</v>
      </c>
      <c r="Q24" s="853"/>
      <c r="R24" s="853"/>
      <c r="S24" s="853"/>
      <c r="T24" s="853"/>
      <c r="U24" s="853"/>
      <c r="V24" s="854"/>
      <c r="W24" s="852">
        <v>1352</v>
      </c>
      <c r="X24" s="853"/>
      <c r="Y24" s="853"/>
      <c r="Z24" s="853"/>
      <c r="AA24" s="853"/>
      <c r="AB24" s="853"/>
      <c r="AC24" s="854"/>
      <c r="AD24" s="855" t="s">
        <v>770</v>
      </c>
      <c r="AE24" s="856"/>
      <c r="AF24" s="856"/>
      <c r="AG24" s="856"/>
      <c r="AH24" s="856"/>
      <c r="AI24" s="856"/>
      <c r="AJ24" s="856"/>
      <c r="AK24" s="856"/>
      <c r="AL24" s="856"/>
      <c r="AM24" s="856"/>
      <c r="AN24" s="856"/>
      <c r="AO24" s="856"/>
      <c r="AP24" s="856"/>
      <c r="AQ24" s="856"/>
      <c r="AR24" s="856"/>
      <c r="AS24" s="856"/>
      <c r="AT24" s="856"/>
      <c r="AU24" s="856"/>
      <c r="AV24" s="856"/>
      <c r="AW24" s="856"/>
      <c r="AX24" s="857"/>
    </row>
    <row r="25" spans="1:50" ht="25.5" customHeight="1" x14ac:dyDescent="0.15">
      <c r="A25" s="827"/>
      <c r="B25" s="828"/>
      <c r="C25" s="828"/>
      <c r="D25" s="828"/>
      <c r="E25" s="828"/>
      <c r="F25" s="829"/>
      <c r="G25" s="821" t="s">
        <v>654</v>
      </c>
      <c r="H25" s="822"/>
      <c r="I25" s="822"/>
      <c r="J25" s="822"/>
      <c r="K25" s="822"/>
      <c r="L25" s="822"/>
      <c r="M25" s="822"/>
      <c r="N25" s="822"/>
      <c r="O25" s="823"/>
      <c r="P25" s="818">
        <v>96</v>
      </c>
      <c r="Q25" s="819"/>
      <c r="R25" s="819"/>
      <c r="S25" s="819"/>
      <c r="T25" s="819"/>
      <c r="U25" s="819"/>
      <c r="V25" s="820"/>
      <c r="W25" s="818">
        <v>108</v>
      </c>
      <c r="X25" s="819"/>
      <c r="Y25" s="819"/>
      <c r="Z25" s="819"/>
      <c r="AA25" s="819"/>
      <c r="AB25" s="819"/>
      <c r="AC25" s="820"/>
      <c r="AD25" s="858"/>
      <c r="AE25" s="859"/>
      <c r="AF25" s="859"/>
      <c r="AG25" s="859"/>
      <c r="AH25" s="859"/>
      <c r="AI25" s="859"/>
      <c r="AJ25" s="859"/>
      <c r="AK25" s="859"/>
      <c r="AL25" s="859"/>
      <c r="AM25" s="859"/>
      <c r="AN25" s="859"/>
      <c r="AO25" s="859"/>
      <c r="AP25" s="859"/>
      <c r="AQ25" s="859"/>
      <c r="AR25" s="859"/>
      <c r="AS25" s="859"/>
      <c r="AT25" s="859"/>
      <c r="AU25" s="859"/>
      <c r="AV25" s="859"/>
      <c r="AW25" s="859"/>
      <c r="AX25" s="860"/>
    </row>
    <row r="26" spans="1:50" ht="25.5" customHeight="1" x14ac:dyDescent="0.15">
      <c r="A26" s="827"/>
      <c r="B26" s="828"/>
      <c r="C26" s="828"/>
      <c r="D26" s="828"/>
      <c r="E26" s="828"/>
      <c r="F26" s="829"/>
      <c r="G26" s="821" t="s">
        <v>655</v>
      </c>
      <c r="H26" s="822"/>
      <c r="I26" s="822"/>
      <c r="J26" s="822"/>
      <c r="K26" s="822"/>
      <c r="L26" s="822"/>
      <c r="M26" s="822"/>
      <c r="N26" s="822"/>
      <c r="O26" s="823"/>
      <c r="P26" s="818">
        <v>96</v>
      </c>
      <c r="Q26" s="819"/>
      <c r="R26" s="819"/>
      <c r="S26" s="819"/>
      <c r="T26" s="819"/>
      <c r="U26" s="819"/>
      <c r="V26" s="820"/>
      <c r="W26" s="818">
        <v>151</v>
      </c>
      <c r="X26" s="819"/>
      <c r="Y26" s="819"/>
      <c r="Z26" s="819"/>
      <c r="AA26" s="819"/>
      <c r="AB26" s="819"/>
      <c r="AC26" s="820"/>
      <c r="AD26" s="858"/>
      <c r="AE26" s="859"/>
      <c r="AF26" s="859"/>
      <c r="AG26" s="859"/>
      <c r="AH26" s="859"/>
      <c r="AI26" s="859"/>
      <c r="AJ26" s="859"/>
      <c r="AK26" s="859"/>
      <c r="AL26" s="859"/>
      <c r="AM26" s="859"/>
      <c r="AN26" s="859"/>
      <c r="AO26" s="859"/>
      <c r="AP26" s="859"/>
      <c r="AQ26" s="859"/>
      <c r="AR26" s="859"/>
      <c r="AS26" s="859"/>
      <c r="AT26" s="859"/>
      <c r="AU26" s="859"/>
      <c r="AV26" s="859"/>
      <c r="AW26" s="859"/>
      <c r="AX26" s="860"/>
    </row>
    <row r="27" spans="1:50" ht="25.5" customHeight="1" x14ac:dyDescent="0.15">
      <c r="A27" s="827"/>
      <c r="B27" s="828"/>
      <c r="C27" s="828"/>
      <c r="D27" s="828"/>
      <c r="E27" s="828"/>
      <c r="F27" s="829"/>
      <c r="G27" s="821" t="s">
        <v>656</v>
      </c>
      <c r="H27" s="822"/>
      <c r="I27" s="822"/>
      <c r="J27" s="822"/>
      <c r="K27" s="822"/>
      <c r="L27" s="822"/>
      <c r="M27" s="822"/>
      <c r="N27" s="822"/>
      <c r="O27" s="823"/>
      <c r="P27" s="818">
        <v>10</v>
      </c>
      <c r="Q27" s="819"/>
      <c r="R27" s="819"/>
      <c r="S27" s="819"/>
      <c r="T27" s="819"/>
      <c r="U27" s="819"/>
      <c r="V27" s="820"/>
      <c r="W27" s="818">
        <v>10</v>
      </c>
      <c r="X27" s="819"/>
      <c r="Y27" s="819"/>
      <c r="Z27" s="819"/>
      <c r="AA27" s="819"/>
      <c r="AB27" s="819"/>
      <c r="AC27" s="820"/>
      <c r="AD27" s="858"/>
      <c r="AE27" s="859"/>
      <c r="AF27" s="859"/>
      <c r="AG27" s="859"/>
      <c r="AH27" s="859"/>
      <c r="AI27" s="859"/>
      <c r="AJ27" s="859"/>
      <c r="AK27" s="859"/>
      <c r="AL27" s="859"/>
      <c r="AM27" s="859"/>
      <c r="AN27" s="859"/>
      <c r="AO27" s="859"/>
      <c r="AP27" s="859"/>
      <c r="AQ27" s="859"/>
      <c r="AR27" s="859"/>
      <c r="AS27" s="859"/>
      <c r="AT27" s="859"/>
      <c r="AU27" s="859"/>
      <c r="AV27" s="859"/>
      <c r="AW27" s="859"/>
      <c r="AX27" s="860"/>
    </row>
    <row r="28" spans="1:50" ht="25.5" customHeight="1" x14ac:dyDescent="0.15">
      <c r="A28" s="827"/>
      <c r="B28" s="828"/>
      <c r="C28" s="828"/>
      <c r="D28" s="828"/>
      <c r="E28" s="828"/>
      <c r="F28" s="829"/>
      <c r="G28" s="821" t="s">
        <v>657</v>
      </c>
      <c r="H28" s="822"/>
      <c r="I28" s="822"/>
      <c r="J28" s="822"/>
      <c r="K28" s="822"/>
      <c r="L28" s="822"/>
      <c r="M28" s="822"/>
      <c r="N28" s="822"/>
      <c r="O28" s="823"/>
      <c r="P28" s="818">
        <v>5</v>
      </c>
      <c r="Q28" s="819"/>
      <c r="R28" s="819"/>
      <c r="S28" s="819"/>
      <c r="T28" s="819"/>
      <c r="U28" s="819"/>
      <c r="V28" s="820"/>
      <c r="W28" s="818">
        <v>5</v>
      </c>
      <c r="X28" s="819"/>
      <c r="Y28" s="819"/>
      <c r="Z28" s="819"/>
      <c r="AA28" s="819"/>
      <c r="AB28" s="819"/>
      <c r="AC28" s="820"/>
      <c r="AD28" s="858"/>
      <c r="AE28" s="859"/>
      <c r="AF28" s="859"/>
      <c r="AG28" s="859"/>
      <c r="AH28" s="859"/>
      <c r="AI28" s="859"/>
      <c r="AJ28" s="859"/>
      <c r="AK28" s="859"/>
      <c r="AL28" s="859"/>
      <c r="AM28" s="859"/>
      <c r="AN28" s="859"/>
      <c r="AO28" s="859"/>
      <c r="AP28" s="859"/>
      <c r="AQ28" s="859"/>
      <c r="AR28" s="859"/>
      <c r="AS28" s="859"/>
      <c r="AT28" s="859"/>
      <c r="AU28" s="859"/>
      <c r="AV28" s="859"/>
      <c r="AW28" s="859"/>
      <c r="AX28" s="860"/>
    </row>
    <row r="29" spans="1:50" ht="25.5" customHeight="1" x14ac:dyDescent="0.15">
      <c r="A29" s="827"/>
      <c r="B29" s="828"/>
      <c r="C29" s="828"/>
      <c r="D29" s="828"/>
      <c r="E29" s="828"/>
      <c r="F29" s="829"/>
      <c r="G29" s="871" t="s">
        <v>69</v>
      </c>
      <c r="H29" s="872"/>
      <c r="I29" s="872"/>
      <c r="J29" s="872"/>
      <c r="K29" s="872"/>
      <c r="L29" s="872"/>
      <c r="M29" s="872"/>
      <c r="N29" s="872"/>
      <c r="O29" s="873"/>
      <c r="P29" s="874">
        <v>4</v>
      </c>
      <c r="Q29" s="875"/>
      <c r="R29" s="875"/>
      <c r="S29" s="875"/>
      <c r="T29" s="875"/>
      <c r="U29" s="875"/>
      <c r="V29" s="876"/>
      <c r="W29" s="874">
        <v>5</v>
      </c>
      <c r="X29" s="875"/>
      <c r="Y29" s="875"/>
      <c r="Z29" s="875"/>
      <c r="AA29" s="875"/>
      <c r="AB29" s="875"/>
      <c r="AC29" s="876"/>
      <c r="AD29" s="858"/>
      <c r="AE29" s="859"/>
      <c r="AF29" s="859"/>
      <c r="AG29" s="859"/>
      <c r="AH29" s="859"/>
      <c r="AI29" s="859"/>
      <c r="AJ29" s="859"/>
      <c r="AK29" s="859"/>
      <c r="AL29" s="859"/>
      <c r="AM29" s="859"/>
      <c r="AN29" s="859"/>
      <c r="AO29" s="859"/>
      <c r="AP29" s="859"/>
      <c r="AQ29" s="859"/>
      <c r="AR29" s="859"/>
      <c r="AS29" s="859"/>
      <c r="AT29" s="859"/>
      <c r="AU29" s="859"/>
      <c r="AV29" s="859"/>
      <c r="AW29" s="859"/>
      <c r="AX29" s="860"/>
    </row>
    <row r="30" spans="1:50" ht="25.5" customHeight="1" thickBot="1" x14ac:dyDescent="0.2">
      <c r="A30" s="830"/>
      <c r="B30" s="831"/>
      <c r="C30" s="831"/>
      <c r="D30" s="831"/>
      <c r="E30" s="831"/>
      <c r="F30" s="832"/>
      <c r="G30" s="835" t="s">
        <v>18</v>
      </c>
      <c r="H30" s="836"/>
      <c r="I30" s="836"/>
      <c r="J30" s="836"/>
      <c r="K30" s="836"/>
      <c r="L30" s="836"/>
      <c r="M30" s="836"/>
      <c r="N30" s="836"/>
      <c r="O30" s="837"/>
      <c r="P30" s="838">
        <f>AK14</f>
        <v>1410</v>
      </c>
      <c r="Q30" s="839"/>
      <c r="R30" s="839"/>
      <c r="S30" s="839"/>
      <c r="T30" s="839"/>
      <c r="U30" s="839"/>
      <c r="V30" s="840"/>
      <c r="W30" s="841">
        <f>AR14</f>
        <v>1631</v>
      </c>
      <c r="X30" s="842"/>
      <c r="Y30" s="842"/>
      <c r="Z30" s="842"/>
      <c r="AA30" s="842"/>
      <c r="AB30" s="842"/>
      <c r="AC30" s="843"/>
      <c r="AD30" s="861"/>
      <c r="AE30" s="861"/>
      <c r="AF30" s="861"/>
      <c r="AG30" s="861"/>
      <c r="AH30" s="861"/>
      <c r="AI30" s="861"/>
      <c r="AJ30" s="861"/>
      <c r="AK30" s="861"/>
      <c r="AL30" s="861"/>
      <c r="AM30" s="861"/>
      <c r="AN30" s="861"/>
      <c r="AO30" s="861"/>
      <c r="AP30" s="861"/>
      <c r="AQ30" s="861"/>
      <c r="AR30" s="861"/>
      <c r="AS30" s="861"/>
      <c r="AT30" s="861"/>
      <c r="AU30" s="861"/>
      <c r="AV30" s="861"/>
      <c r="AW30" s="861"/>
      <c r="AX30" s="862"/>
    </row>
    <row r="31" spans="1:50" ht="61.5" customHeight="1" x14ac:dyDescent="0.15">
      <c r="A31" s="278" t="s">
        <v>592</v>
      </c>
      <c r="B31" s="279"/>
      <c r="C31" s="279"/>
      <c r="D31" s="279"/>
      <c r="E31" s="279"/>
      <c r="F31" s="280"/>
      <c r="G31" s="844" t="s">
        <v>757</v>
      </c>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c r="AM31" s="282"/>
      <c r="AN31" s="282"/>
      <c r="AO31" s="282"/>
      <c r="AP31" s="282"/>
      <c r="AQ31" s="282"/>
      <c r="AR31" s="282"/>
      <c r="AS31" s="282"/>
      <c r="AT31" s="282"/>
      <c r="AU31" s="282"/>
      <c r="AV31" s="282"/>
      <c r="AW31" s="282"/>
      <c r="AX31" s="283"/>
    </row>
    <row r="32" spans="1:50" ht="17.25" customHeight="1" x14ac:dyDescent="0.15">
      <c r="A32" s="93"/>
      <c r="B32" s="94"/>
      <c r="C32" s="94"/>
      <c r="D32" s="94"/>
      <c r="E32" s="94"/>
      <c r="F32" s="95"/>
      <c r="G32" s="96"/>
      <c r="H32" s="97"/>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8"/>
    </row>
    <row r="33" spans="1:50" ht="30" customHeight="1" x14ac:dyDescent="0.15">
      <c r="A33" s="204" t="s">
        <v>591</v>
      </c>
      <c r="B33" s="205"/>
      <c r="C33" s="205"/>
      <c r="D33" s="205"/>
      <c r="E33" s="205"/>
      <c r="F33" s="206"/>
      <c r="G33" s="213" t="s">
        <v>562</v>
      </c>
      <c r="H33" s="214"/>
      <c r="I33" s="214"/>
      <c r="J33" s="214"/>
      <c r="K33" s="214"/>
      <c r="L33" s="214"/>
      <c r="M33" s="214"/>
      <c r="N33" s="214"/>
      <c r="O33" s="214"/>
      <c r="P33" s="215" t="s">
        <v>561</v>
      </c>
      <c r="Q33" s="214"/>
      <c r="R33" s="214"/>
      <c r="S33" s="214"/>
      <c r="T33" s="214"/>
      <c r="U33" s="214"/>
      <c r="V33" s="214"/>
      <c r="W33" s="214"/>
      <c r="X33" s="216"/>
      <c r="Y33" s="168"/>
      <c r="Z33" s="169"/>
      <c r="AA33" s="170"/>
      <c r="AB33" s="171" t="s">
        <v>11</v>
      </c>
      <c r="AC33" s="171"/>
      <c r="AD33" s="171"/>
      <c r="AE33" s="172" t="s">
        <v>406</v>
      </c>
      <c r="AF33" s="173"/>
      <c r="AG33" s="173"/>
      <c r="AH33" s="174"/>
      <c r="AI33" s="172" t="s">
        <v>558</v>
      </c>
      <c r="AJ33" s="173"/>
      <c r="AK33" s="173"/>
      <c r="AL33" s="174"/>
      <c r="AM33" s="172" t="s">
        <v>374</v>
      </c>
      <c r="AN33" s="173"/>
      <c r="AO33" s="173"/>
      <c r="AP33" s="174"/>
      <c r="AQ33" s="175" t="s">
        <v>405</v>
      </c>
      <c r="AR33" s="176"/>
      <c r="AS33" s="176"/>
      <c r="AT33" s="177"/>
      <c r="AU33" s="175" t="s">
        <v>577</v>
      </c>
      <c r="AV33" s="176"/>
      <c r="AW33" s="176"/>
      <c r="AX33" s="178"/>
    </row>
    <row r="34" spans="1:50" ht="38.1" customHeight="1" x14ac:dyDescent="0.15">
      <c r="A34" s="207"/>
      <c r="B34" s="208"/>
      <c r="C34" s="208"/>
      <c r="D34" s="208"/>
      <c r="E34" s="208"/>
      <c r="F34" s="209"/>
      <c r="G34" s="217" t="s">
        <v>760</v>
      </c>
      <c r="H34" s="845"/>
      <c r="I34" s="845"/>
      <c r="J34" s="845"/>
      <c r="K34" s="845"/>
      <c r="L34" s="845"/>
      <c r="M34" s="845"/>
      <c r="N34" s="845"/>
      <c r="O34" s="845"/>
      <c r="P34" s="221" t="s">
        <v>750</v>
      </c>
      <c r="Q34" s="264"/>
      <c r="R34" s="264"/>
      <c r="S34" s="264"/>
      <c r="T34" s="264"/>
      <c r="U34" s="264"/>
      <c r="V34" s="264"/>
      <c r="W34" s="264"/>
      <c r="X34" s="265"/>
      <c r="Y34" s="179" t="s">
        <v>48</v>
      </c>
      <c r="Z34" s="180"/>
      <c r="AA34" s="181"/>
      <c r="AB34" s="325" t="s">
        <v>658</v>
      </c>
      <c r="AC34" s="325"/>
      <c r="AD34" s="325"/>
      <c r="AE34" s="203">
        <v>48</v>
      </c>
      <c r="AF34" s="203"/>
      <c r="AG34" s="203"/>
      <c r="AH34" s="203"/>
      <c r="AI34" s="203">
        <v>42</v>
      </c>
      <c r="AJ34" s="203"/>
      <c r="AK34" s="203"/>
      <c r="AL34" s="203"/>
      <c r="AM34" s="203">
        <v>42</v>
      </c>
      <c r="AN34" s="203"/>
      <c r="AO34" s="203"/>
      <c r="AP34" s="203"/>
      <c r="AQ34" s="203" t="s">
        <v>652</v>
      </c>
      <c r="AR34" s="203"/>
      <c r="AS34" s="203"/>
      <c r="AT34" s="203"/>
      <c r="AU34" s="159" t="s">
        <v>274</v>
      </c>
      <c r="AV34" s="194"/>
      <c r="AW34" s="194"/>
      <c r="AX34" s="202"/>
    </row>
    <row r="35" spans="1:50" ht="38.1" customHeight="1" x14ac:dyDescent="0.15">
      <c r="A35" s="210"/>
      <c r="B35" s="211"/>
      <c r="C35" s="211"/>
      <c r="D35" s="211"/>
      <c r="E35" s="211"/>
      <c r="F35" s="212"/>
      <c r="G35" s="846"/>
      <c r="H35" s="847"/>
      <c r="I35" s="847"/>
      <c r="J35" s="847"/>
      <c r="K35" s="847"/>
      <c r="L35" s="847"/>
      <c r="M35" s="847"/>
      <c r="N35" s="847"/>
      <c r="O35" s="847"/>
      <c r="P35" s="624"/>
      <c r="Q35" s="327"/>
      <c r="R35" s="327"/>
      <c r="S35" s="327"/>
      <c r="T35" s="327"/>
      <c r="U35" s="327"/>
      <c r="V35" s="327"/>
      <c r="W35" s="327"/>
      <c r="X35" s="328"/>
      <c r="Y35" s="154" t="s">
        <v>49</v>
      </c>
      <c r="Z35" s="155"/>
      <c r="AA35" s="156"/>
      <c r="AB35" s="325" t="s">
        <v>658</v>
      </c>
      <c r="AC35" s="325"/>
      <c r="AD35" s="325"/>
      <c r="AE35" s="203">
        <v>31</v>
      </c>
      <c r="AF35" s="203"/>
      <c r="AG35" s="203"/>
      <c r="AH35" s="203"/>
      <c r="AI35" s="203">
        <v>48</v>
      </c>
      <c r="AJ35" s="203"/>
      <c r="AK35" s="203"/>
      <c r="AL35" s="203"/>
      <c r="AM35" s="203">
        <v>42</v>
      </c>
      <c r="AN35" s="203"/>
      <c r="AO35" s="203"/>
      <c r="AP35" s="203"/>
      <c r="AQ35" s="203">
        <v>42</v>
      </c>
      <c r="AR35" s="203"/>
      <c r="AS35" s="203"/>
      <c r="AT35" s="203"/>
      <c r="AU35" s="159" t="s">
        <v>274</v>
      </c>
      <c r="AV35" s="194"/>
      <c r="AW35" s="194"/>
      <c r="AX35" s="202"/>
    </row>
    <row r="36" spans="1:50" ht="23.25" customHeight="1" x14ac:dyDescent="0.15">
      <c r="A36" s="307" t="s">
        <v>567</v>
      </c>
      <c r="B36" s="308"/>
      <c r="C36" s="308"/>
      <c r="D36" s="308"/>
      <c r="E36" s="308"/>
      <c r="F36" s="309"/>
      <c r="G36" s="316" t="s">
        <v>568</v>
      </c>
      <c r="H36" s="316"/>
      <c r="I36" s="316"/>
      <c r="J36" s="316"/>
      <c r="K36" s="316"/>
      <c r="L36" s="316"/>
      <c r="M36" s="316"/>
      <c r="N36" s="316"/>
      <c r="O36" s="316"/>
      <c r="P36" s="316"/>
      <c r="Q36" s="316"/>
      <c r="R36" s="316"/>
      <c r="S36" s="316"/>
      <c r="T36" s="316"/>
      <c r="U36" s="316"/>
      <c r="V36" s="316"/>
      <c r="W36" s="316"/>
      <c r="X36" s="317"/>
      <c r="Y36" s="318"/>
      <c r="Z36" s="319"/>
      <c r="AA36" s="320"/>
      <c r="AB36" s="321" t="s">
        <v>11</v>
      </c>
      <c r="AC36" s="316"/>
      <c r="AD36" s="317"/>
      <c r="AE36" s="321" t="s">
        <v>406</v>
      </c>
      <c r="AF36" s="316"/>
      <c r="AG36" s="316"/>
      <c r="AH36" s="317"/>
      <c r="AI36" s="321" t="s">
        <v>558</v>
      </c>
      <c r="AJ36" s="316"/>
      <c r="AK36" s="316"/>
      <c r="AL36" s="317"/>
      <c r="AM36" s="321" t="s">
        <v>374</v>
      </c>
      <c r="AN36" s="316"/>
      <c r="AO36" s="316"/>
      <c r="AP36" s="317"/>
      <c r="AQ36" s="386" t="s">
        <v>578</v>
      </c>
      <c r="AR36" s="387"/>
      <c r="AS36" s="387"/>
      <c r="AT36" s="387"/>
      <c r="AU36" s="387"/>
      <c r="AV36" s="387"/>
      <c r="AW36" s="387"/>
      <c r="AX36" s="388"/>
    </row>
    <row r="37" spans="1:50" ht="23.25" customHeight="1" x14ac:dyDescent="0.15">
      <c r="A37" s="310"/>
      <c r="B37" s="311"/>
      <c r="C37" s="311"/>
      <c r="D37" s="311"/>
      <c r="E37" s="311"/>
      <c r="F37" s="312"/>
      <c r="G37" s="389" t="s">
        <v>751</v>
      </c>
      <c r="H37" s="390"/>
      <c r="I37" s="390"/>
      <c r="J37" s="390"/>
      <c r="K37" s="390"/>
      <c r="L37" s="390"/>
      <c r="M37" s="390"/>
      <c r="N37" s="390"/>
      <c r="O37" s="390"/>
      <c r="P37" s="390"/>
      <c r="Q37" s="390"/>
      <c r="R37" s="390"/>
      <c r="S37" s="390"/>
      <c r="T37" s="390"/>
      <c r="U37" s="390"/>
      <c r="V37" s="390"/>
      <c r="W37" s="390"/>
      <c r="X37" s="390"/>
      <c r="Y37" s="393" t="s">
        <v>567</v>
      </c>
      <c r="Z37" s="394"/>
      <c r="AA37" s="395"/>
      <c r="AB37" s="396" t="s">
        <v>659</v>
      </c>
      <c r="AC37" s="397"/>
      <c r="AD37" s="398"/>
      <c r="AE37" s="203">
        <v>21</v>
      </c>
      <c r="AF37" s="203"/>
      <c r="AG37" s="203"/>
      <c r="AH37" s="203"/>
      <c r="AI37" s="203">
        <v>23</v>
      </c>
      <c r="AJ37" s="203"/>
      <c r="AK37" s="203"/>
      <c r="AL37" s="203"/>
      <c r="AM37" s="203">
        <v>25</v>
      </c>
      <c r="AN37" s="203"/>
      <c r="AO37" s="203"/>
      <c r="AP37" s="203"/>
      <c r="AQ37" s="159" t="s">
        <v>274</v>
      </c>
      <c r="AR37" s="194"/>
      <c r="AS37" s="194"/>
      <c r="AT37" s="194"/>
      <c r="AU37" s="194"/>
      <c r="AV37" s="194"/>
      <c r="AW37" s="194"/>
      <c r="AX37" s="202"/>
    </row>
    <row r="38" spans="1:50" ht="46.5" customHeight="1" x14ac:dyDescent="0.15">
      <c r="A38" s="313"/>
      <c r="B38" s="314"/>
      <c r="C38" s="314"/>
      <c r="D38" s="314"/>
      <c r="E38" s="314"/>
      <c r="F38" s="315"/>
      <c r="G38" s="391"/>
      <c r="H38" s="392"/>
      <c r="I38" s="392"/>
      <c r="J38" s="392"/>
      <c r="K38" s="392"/>
      <c r="L38" s="392"/>
      <c r="M38" s="392"/>
      <c r="N38" s="392"/>
      <c r="O38" s="392"/>
      <c r="P38" s="392"/>
      <c r="Q38" s="392"/>
      <c r="R38" s="392"/>
      <c r="S38" s="392"/>
      <c r="T38" s="392"/>
      <c r="U38" s="392"/>
      <c r="V38" s="392"/>
      <c r="W38" s="392"/>
      <c r="X38" s="392"/>
      <c r="Y38" s="428" t="s">
        <v>569</v>
      </c>
      <c r="Z38" s="431"/>
      <c r="AA38" s="432"/>
      <c r="AB38" s="400" t="s">
        <v>660</v>
      </c>
      <c r="AC38" s="401"/>
      <c r="AD38" s="402"/>
      <c r="AE38" s="403" t="s">
        <v>752</v>
      </c>
      <c r="AF38" s="403"/>
      <c r="AG38" s="403"/>
      <c r="AH38" s="403"/>
      <c r="AI38" s="403" t="s">
        <v>753</v>
      </c>
      <c r="AJ38" s="403"/>
      <c r="AK38" s="403"/>
      <c r="AL38" s="403"/>
      <c r="AM38" s="403" t="s">
        <v>754</v>
      </c>
      <c r="AN38" s="403"/>
      <c r="AO38" s="403"/>
      <c r="AP38" s="403"/>
      <c r="AQ38" s="403" t="s">
        <v>274</v>
      </c>
      <c r="AR38" s="403"/>
      <c r="AS38" s="403"/>
      <c r="AT38" s="403"/>
      <c r="AU38" s="403"/>
      <c r="AV38" s="403"/>
      <c r="AW38" s="403"/>
      <c r="AX38" s="404"/>
    </row>
    <row r="39" spans="1:50" ht="20.25" customHeight="1" x14ac:dyDescent="0.15">
      <c r="A39" s="99"/>
      <c r="B39" s="100"/>
      <c r="C39" s="100"/>
      <c r="D39" s="100"/>
      <c r="E39" s="100"/>
      <c r="F39" s="101"/>
      <c r="G39" s="88"/>
      <c r="H39" s="92"/>
      <c r="I39" s="92"/>
      <c r="J39" s="92"/>
      <c r="K39" s="92"/>
      <c r="L39" s="92"/>
      <c r="M39" s="92"/>
      <c r="N39" s="92"/>
      <c r="O39" s="92"/>
      <c r="P39" s="92"/>
      <c r="Q39" s="92"/>
      <c r="R39" s="92"/>
      <c r="S39" s="92"/>
      <c r="T39" s="92"/>
      <c r="U39" s="92"/>
      <c r="V39" s="92"/>
      <c r="W39" s="92"/>
      <c r="X39" s="92"/>
      <c r="Y39" s="87"/>
      <c r="Z39" s="87"/>
      <c r="AA39" s="87"/>
      <c r="AB39" s="91"/>
      <c r="AC39" s="91"/>
      <c r="AD39" s="91"/>
      <c r="AE39" s="89"/>
      <c r="AF39" s="89"/>
      <c r="AG39" s="89"/>
      <c r="AH39" s="89"/>
      <c r="AI39" s="89"/>
      <c r="AJ39" s="89"/>
      <c r="AK39" s="89"/>
      <c r="AL39" s="89"/>
      <c r="AM39" s="89"/>
      <c r="AN39" s="89"/>
      <c r="AO39" s="89"/>
      <c r="AP39" s="89"/>
      <c r="AQ39" s="89"/>
      <c r="AR39" s="89"/>
      <c r="AS39" s="89"/>
      <c r="AT39" s="89"/>
      <c r="AU39" s="89"/>
      <c r="AV39" s="89"/>
      <c r="AW39" s="89"/>
      <c r="AX39" s="90"/>
    </row>
    <row r="40" spans="1:50" ht="18.75" customHeight="1" x14ac:dyDescent="0.15">
      <c r="A40" s="372" t="s">
        <v>604</v>
      </c>
      <c r="B40" s="433"/>
      <c r="C40" s="433"/>
      <c r="D40" s="433"/>
      <c r="E40" s="433"/>
      <c r="F40" s="434"/>
      <c r="G40" s="382" t="s">
        <v>132</v>
      </c>
      <c r="H40" s="383"/>
      <c r="I40" s="383"/>
      <c r="J40" s="383"/>
      <c r="K40" s="383"/>
      <c r="L40" s="383"/>
      <c r="M40" s="383"/>
      <c r="N40" s="383"/>
      <c r="O40" s="384"/>
      <c r="P40" s="385" t="s">
        <v>52</v>
      </c>
      <c r="Q40" s="383"/>
      <c r="R40" s="383"/>
      <c r="S40" s="383"/>
      <c r="T40" s="383"/>
      <c r="U40" s="383"/>
      <c r="V40" s="383"/>
      <c r="W40" s="383"/>
      <c r="X40" s="384"/>
      <c r="Y40" s="284"/>
      <c r="Z40" s="285"/>
      <c r="AA40" s="286"/>
      <c r="AB40" s="290" t="s">
        <v>11</v>
      </c>
      <c r="AC40" s="291"/>
      <c r="AD40" s="292"/>
      <c r="AE40" s="290" t="s">
        <v>406</v>
      </c>
      <c r="AF40" s="291"/>
      <c r="AG40" s="291"/>
      <c r="AH40" s="292"/>
      <c r="AI40" s="293" t="s">
        <v>558</v>
      </c>
      <c r="AJ40" s="293"/>
      <c r="AK40" s="293"/>
      <c r="AL40" s="290"/>
      <c r="AM40" s="293" t="s">
        <v>374</v>
      </c>
      <c r="AN40" s="293"/>
      <c r="AO40" s="293"/>
      <c r="AP40" s="290"/>
      <c r="AQ40" s="405" t="s">
        <v>167</v>
      </c>
      <c r="AR40" s="406"/>
      <c r="AS40" s="406"/>
      <c r="AT40" s="407"/>
      <c r="AU40" s="383" t="s">
        <v>122</v>
      </c>
      <c r="AV40" s="383"/>
      <c r="AW40" s="383"/>
      <c r="AX40" s="399"/>
    </row>
    <row r="41" spans="1:50" ht="18.75" customHeight="1" x14ac:dyDescent="0.15">
      <c r="A41" s="435"/>
      <c r="B41" s="436"/>
      <c r="C41" s="436"/>
      <c r="D41" s="436"/>
      <c r="E41" s="436"/>
      <c r="F41" s="437"/>
      <c r="G41" s="259"/>
      <c r="H41" s="192"/>
      <c r="I41" s="192"/>
      <c r="J41" s="192"/>
      <c r="K41" s="192"/>
      <c r="L41" s="192"/>
      <c r="M41" s="192"/>
      <c r="N41" s="192"/>
      <c r="O41" s="260"/>
      <c r="P41" s="262"/>
      <c r="Q41" s="192"/>
      <c r="R41" s="192"/>
      <c r="S41" s="192"/>
      <c r="T41" s="192"/>
      <c r="U41" s="192"/>
      <c r="V41" s="192"/>
      <c r="W41" s="192"/>
      <c r="X41" s="260"/>
      <c r="Y41" s="287"/>
      <c r="Z41" s="288"/>
      <c r="AA41" s="289"/>
      <c r="AB41" s="172"/>
      <c r="AC41" s="248"/>
      <c r="AD41" s="249"/>
      <c r="AE41" s="172"/>
      <c r="AF41" s="248"/>
      <c r="AG41" s="248"/>
      <c r="AH41" s="249"/>
      <c r="AI41" s="294"/>
      <c r="AJ41" s="294"/>
      <c r="AK41" s="294"/>
      <c r="AL41" s="172"/>
      <c r="AM41" s="294"/>
      <c r="AN41" s="294"/>
      <c r="AO41" s="294"/>
      <c r="AP41" s="172"/>
      <c r="AQ41" s="408" t="s">
        <v>769</v>
      </c>
      <c r="AR41" s="409"/>
      <c r="AS41" s="190" t="s">
        <v>168</v>
      </c>
      <c r="AT41" s="191"/>
      <c r="AU41" s="189">
        <v>7</v>
      </c>
      <c r="AV41" s="189"/>
      <c r="AW41" s="192" t="s">
        <v>159</v>
      </c>
      <c r="AX41" s="193"/>
    </row>
    <row r="42" spans="1:50" ht="39" customHeight="1" x14ac:dyDescent="0.15">
      <c r="A42" s="438"/>
      <c r="B42" s="436"/>
      <c r="C42" s="436"/>
      <c r="D42" s="436"/>
      <c r="E42" s="436"/>
      <c r="F42" s="437"/>
      <c r="G42" s="366" t="s">
        <v>763</v>
      </c>
      <c r="H42" s="367"/>
      <c r="I42" s="367"/>
      <c r="J42" s="367"/>
      <c r="K42" s="367"/>
      <c r="L42" s="367"/>
      <c r="M42" s="367"/>
      <c r="N42" s="367"/>
      <c r="O42" s="410"/>
      <c r="P42" s="367" t="s">
        <v>764</v>
      </c>
      <c r="Q42" s="367"/>
      <c r="R42" s="367"/>
      <c r="S42" s="367"/>
      <c r="T42" s="367"/>
      <c r="U42" s="367"/>
      <c r="V42" s="367"/>
      <c r="W42" s="367"/>
      <c r="X42" s="410"/>
      <c r="Y42" s="428" t="s">
        <v>12</v>
      </c>
      <c r="Z42" s="429"/>
      <c r="AA42" s="430"/>
      <c r="AB42" s="418" t="s">
        <v>658</v>
      </c>
      <c r="AC42" s="418"/>
      <c r="AD42" s="418"/>
      <c r="AE42" s="159" t="s">
        <v>274</v>
      </c>
      <c r="AF42" s="194"/>
      <c r="AG42" s="194"/>
      <c r="AH42" s="194"/>
      <c r="AI42" s="159" t="s">
        <v>274</v>
      </c>
      <c r="AJ42" s="194"/>
      <c r="AK42" s="194"/>
      <c r="AL42" s="194"/>
      <c r="AM42" s="159" t="s">
        <v>652</v>
      </c>
      <c r="AN42" s="194"/>
      <c r="AO42" s="194"/>
      <c r="AP42" s="194"/>
      <c r="AQ42" s="159" t="s">
        <v>652</v>
      </c>
      <c r="AR42" s="194"/>
      <c r="AS42" s="194"/>
      <c r="AT42" s="355"/>
      <c r="AU42" s="194" t="s">
        <v>652</v>
      </c>
      <c r="AV42" s="194"/>
      <c r="AW42" s="194"/>
      <c r="AX42" s="202"/>
    </row>
    <row r="43" spans="1:50" ht="36" customHeight="1" x14ac:dyDescent="0.15">
      <c r="A43" s="439"/>
      <c r="B43" s="440"/>
      <c r="C43" s="440"/>
      <c r="D43" s="440"/>
      <c r="E43" s="440"/>
      <c r="F43" s="441"/>
      <c r="G43" s="411"/>
      <c r="H43" s="412"/>
      <c r="I43" s="412"/>
      <c r="J43" s="412"/>
      <c r="K43" s="412"/>
      <c r="L43" s="412"/>
      <c r="M43" s="412"/>
      <c r="N43" s="412"/>
      <c r="O43" s="413"/>
      <c r="P43" s="412"/>
      <c r="Q43" s="412"/>
      <c r="R43" s="412"/>
      <c r="S43" s="412"/>
      <c r="T43" s="412"/>
      <c r="U43" s="412"/>
      <c r="V43" s="412"/>
      <c r="W43" s="412"/>
      <c r="X43" s="413"/>
      <c r="Y43" s="321" t="s">
        <v>47</v>
      </c>
      <c r="Z43" s="316"/>
      <c r="AA43" s="317"/>
      <c r="AB43" s="238" t="s">
        <v>658</v>
      </c>
      <c r="AC43" s="238"/>
      <c r="AD43" s="238"/>
      <c r="AE43" s="159" t="s">
        <v>274</v>
      </c>
      <c r="AF43" s="194"/>
      <c r="AG43" s="194"/>
      <c r="AH43" s="194"/>
      <c r="AI43" s="159" t="s">
        <v>274</v>
      </c>
      <c r="AJ43" s="194"/>
      <c r="AK43" s="194"/>
      <c r="AL43" s="194"/>
      <c r="AM43" s="159" t="s">
        <v>274</v>
      </c>
      <c r="AN43" s="194"/>
      <c r="AO43" s="194"/>
      <c r="AP43" s="194"/>
      <c r="AQ43" s="159" t="s">
        <v>652</v>
      </c>
      <c r="AR43" s="194"/>
      <c r="AS43" s="194"/>
      <c r="AT43" s="355"/>
      <c r="AU43" s="194">
        <v>10</v>
      </c>
      <c r="AV43" s="194"/>
      <c r="AW43" s="194"/>
      <c r="AX43" s="202"/>
    </row>
    <row r="44" spans="1:50" ht="41.25" customHeight="1" x14ac:dyDescent="0.15">
      <c r="A44" s="438"/>
      <c r="B44" s="436"/>
      <c r="C44" s="436"/>
      <c r="D44" s="436"/>
      <c r="E44" s="436"/>
      <c r="F44" s="437"/>
      <c r="G44" s="369"/>
      <c r="H44" s="370"/>
      <c r="I44" s="370"/>
      <c r="J44" s="370"/>
      <c r="K44" s="370"/>
      <c r="L44" s="370"/>
      <c r="M44" s="370"/>
      <c r="N44" s="370"/>
      <c r="O44" s="414"/>
      <c r="P44" s="370"/>
      <c r="Q44" s="370"/>
      <c r="R44" s="370"/>
      <c r="S44" s="370"/>
      <c r="T44" s="370"/>
      <c r="U44" s="370"/>
      <c r="V44" s="370"/>
      <c r="W44" s="370"/>
      <c r="X44" s="414"/>
      <c r="Y44" s="321" t="s">
        <v>13</v>
      </c>
      <c r="Z44" s="316"/>
      <c r="AA44" s="317"/>
      <c r="AB44" s="362" t="s">
        <v>14</v>
      </c>
      <c r="AC44" s="362"/>
      <c r="AD44" s="362"/>
      <c r="AE44" s="159" t="s">
        <v>274</v>
      </c>
      <c r="AF44" s="194"/>
      <c r="AG44" s="194"/>
      <c r="AH44" s="194"/>
      <c r="AI44" s="159" t="s">
        <v>274</v>
      </c>
      <c r="AJ44" s="194"/>
      <c r="AK44" s="194"/>
      <c r="AL44" s="194"/>
      <c r="AM44" s="159" t="s">
        <v>652</v>
      </c>
      <c r="AN44" s="194"/>
      <c r="AO44" s="194"/>
      <c r="AP44" s="194"/>
      <c r="AQ44" s="159" t="s">
        <v>652</v>
      </c>
      <c r="AR44" s="194"/>
      <c r="AS44" s="194"/>
      <c r="AT44" s="355"/>
      <c r="AU44" s="194" t="s">
        <v>652</v>
      </c>
      <c r="AV44" s="194"/>
      <c r="AW44" s="194"/>
      <c r="AX44" s="202"/>
    </row>
    <row r="45" spans="1:50" ht="23.25" customHeight="1" x14ac:dyDescent="0.15">
      <c r="A45" s="295" t="s">
        <v>594</v>
      </c>
      <c r="B45" s="296"/>
      <c r="C45" s="296"/>
      <c r="D45" s="296"/>
      <c r="E45" s="296"/>
      <c r="F45" s="297"/>
      <c r="G45" s="366" t="s">
        <v>765</v>
      </c>
      <c r="H45" s="367"/>
      <c r="I45" s="367"/>
      <c r="J45" s="367"/>
      <c r="K45" s="367"/>
      <c r="L45" s="367"/>
      <c r="M45" s="367"/>
      <c r="N45" s="367"/>
      <c r="O45" s="367"/>
      <c r="P45" s="367"/>
      <c r="Q45" s="367"/>
      <c r="R45" s="367"/>
      <c r="S45" s="367"/>
      <c r="T45" s="367"/>
      <c r="U45" s="367"/>
      <c r="V45" s="367"/>
      <c r="W45" s="367"/>
      <c r="X45" s="367"/>
      <c r="Y45" s="367"/>
      <c r="Z45" s="367"/>
      <c r="AA45" s="367"/>
      <c r="AB45" s="367"/>
      <c r="AC45" s="367"/>
      <c r="AD45" s="367"/>
      <c r="AE45" s="367"/>
      <c r="AF45" s="367"/>
      <c r="AG45" s="367"/>
      <c r="AH45" s="367"/>
      <c r="AI45" s="367"/>
      <c r="AJ45" s="367"/>
      <c r="AK45" s="367"/>
      <c r="AL45" s="367"/>
      <c r="AM45" s="367"/>
      <c r="AN45" s="367"/>
      <c r="AO45" s="367"/>
      <c r="AP45" s="367"/>
      <c r="AQ45" s="367"/>
      <c r="AR45" s="367"/>
      <c r="AS45" s="367"/>
      <c r="AT45" s="367"/>
      <c r="AU45" s="367"/>
      <c r="AV45" s="367"/>
      <c r="AW45" s="367"/>
      <c r="AX45" s="368"/>
    </row>
    <row r="46" spans="1:50" ht="90" customHeight="1" x14ac:dyDescent="0.15">
      <c r="A46" s="363"/>
      <c r="B46" s="364"/>
      <c r="C46" s="364"/>
      <c r="D46" s="364"/>
      <c r="E46" s="364"/>
      <c r="F46" s="365"/>
      <c r="G46" s="369"/>
      <c r="H46" s="370"/>
      <c r="I46" s="370"/>
      <c r="J46" s="370"/>
      <c r="K46" s="370"/>
      <c r="L46" s="370"/>
      <c r="M46" s="370"/>
      <c r="N46" s="370"/>
      <c r="O46" s="370"/>
      <c r="P46" s="370"/>
      <c r="Q46" s="370"/>
      <c r="R46" s="370"/>
      <c r="S46" s="370"/>
      <c r="T46" s="370"/>
      <c r="U46" s="370"/>
      <c r="V46" s="370"/>
      <c r="W46" s="370"/>
      <c r="X46" s="370"/>
      <c r="Y46" s="370"/>
      <c r="Z46" s="370"/>
      <c r="AA46" s="370"/>
      <c r="AB46" s="370"/>
      <c r="AC46" s="370"/>
      <c r="AD46" s="370"/>
      <c r="AE46" s="370"/>
      <c r="AF46" s="370"/>
      <c r="AG46" s="370"/>
      <c r="AH46" s="370"/>
      <c r="AI46" s="370"/>
      <c r="AJ46" s="370"/>
      <c r="AK46" s="370"/>
      <c r="AL46" s="370"/>
      <c r="AM46" s="370"/>
      <c r="AN46" s="370"/>
      <c r="AO46" s="370"/>
      <c r="AP46" s="370"/>
      <c r="AQ46" s="370"/>
      <c r="AR46" s="370"/>
      <c r="AS46" s="370"/>
      <c r="AT46" s="370"/>
      <c r="AU46" s="370"/>
      <c r="AV46" s="370"/>
      <c r="AW46" s="370"/>
      <c r="AX46" s="371"/>
    </row>
    <row r="47" spans="1:50" ht="20.25" customHeight="1" x14ac:dyDescent="0.15">
      <c r="A47" s="99"/>
      <c r="B47" s="100"/>
      <c r="C47" s="100"/>
      <c r="D47" s="100"/>
      <c r="E47" s="100"/>
      <c r="F47" s="101"/>
      <c r="G47" s="88"/>
      <c r="H47" s="92"/>
      <c r="I47" s="84"/>
      <c r="J47" s="84"/>
      <c r="K47" s="84"/>
      <c r="L47" s="84"/>
      <c r="M47" s="84"/>
      <c r="N47" s="84"/>
      <c r="O47" s="84"/>
      <c r="P47" s="84"/>
      <c r="Q47" s="84"/>
      <c r="R47" s="84"/>
      <c r="S47" s="84"/>
      <c r="T47" s="84"/>
      <c r="U47" s="84"/>
      <c r="V47" s="84"/>
      <c r="W47" s="84"/>
      <c r="X47" s="84"/>
      <c r="Y47" s="87"/>
      <c r="Z47" s="86"/>
      <c r="AA47" s="86"/>
      <c r="AB47" s="85"/>
      <c r="AC47" s="85"/>
      <c r="AD47" s="85"/>
      <c r="AE47" s="89"/>
      <c r="AF47" s="89"/>
      <c r="AG47" s="89"/>
      <c r="AH47" s="89"/>
      <c r="AI47" s="89"/>
      <c r="AJ47" s="89"/>
      <c r="AK47" s="89"/>
      <c r="AL47" s="89"/>
      <c r="AM47" s="89"/>
      <c r="AN47" s="89"/>
      <c r="AO47" s="89"/>
      <c r="AP47" s="89"/>
      <c r="AQ47" s="89"/>
      <c r="AR47" s="89"/>
      <c r="AS47" s="89"/>
      <c r="AT47" s="89"/>
      <c r="AU47" s="89"/>
      <c r="AV47" s="89"/>
      <c r="AW47" s="89"/>
      <c r="AX47" s="90"/>
    </row>
    <row r="48" spans="1:50" ht="18.75" customHeight="1" x14ac:dyDescent="0.15">
      <c r="A48" s="372" t="s">
        <v>605</v>
      </c>
      <c r="B48" s="373"/>
      <c r="C48" s="373"/>
      <c r="D48" s="373"/>
      <c r="E48" s="373"/>
      <c r="F48" s="374"/>
      <c r="G48" s="382" t="s">
        <v>132</v>
      </c>
      <c r="H48" s="383"/>
      <c r="I48" s="383"/>
      <c r="J48" s="383"/>
      <c r="K48" s="383"/>
      <c r="L48" s="383"/>
      <c r="M48" s="383"/>
      <c r="N48" s="383"/>
      <c r="O48" s="384"/>
      <c r="P48" s="385" t="s">
        <v>52</v>
      </c>
      <c r="Q48" s="383"/>
      <c r="R48" s="383"/>
      <c r="S48" s="383"/>
      <c r="T48" s="383"/>
      <c r="U48" s="383"/>
      <c r="V48" s="383"/>
      <c r="W48" s="383"/>
      <c r="X48" s="384"/>
      <c r="Y48" s="284"/>
      <c r="Z48" s="285"/>
      <c r="AA48" s="286"/>
      <c r="AB48" s="290" t="s">
        <v>11</v>
      </c>
      <c r="AC48" s="291"/>
      <c r="AD48" s="292"/>
      <c r="AE48" s="290" t="s">
        <v>406</v>
      </c>
      <c r="AF48" s="291"/>
      <c r="AG48" s="291"/>
      <c r="AH48" s="292"/>
      <c r="AI48" s="293" t="s">
        <v>558</v>
      </c>
      <c r="AJ48" s="293"/>
      <c r="AK48" s="293"/>
      <c r="AL48" s="290"/>
      <c r="AM48" s="293" t="s">
        <v>374</v>
      </c>
      <c r="AN48" s="293"/>
      <c r="AO48" s="293"/>
      <c r="AP48" s="290"/>
      <c r="AQ48" s="405" t="s">
        <v>167</v>
      </c>
      <c r="AR48" s="406"/>
      <c r="AS48" s="406"/>
      <c r="AT48" s="407"/>
      <c r="AU48" s="383" t="s">
        <v>122</v>
      </c>
      <c r="AV48" s="383"/>
      <c r="AW48" s="383"/>
      <c r="AX48" s="399"/>
    </row>
    <row r="49" spans="1:60" ht="18.75" customHeight="1" x14ac:dyDescent="0.15">
      <c r="A49" s="375"/>
      <c r="B49" s="376"/>
      <c r="C49" s="376"/>
      <c r="D49" s="376"/>
      <c r="E49" s="376"/>
      <c r="F49" s="377"/>
      <c r="G49" s="259"/>
      <c r="H49" s="192"/>
      <c r="I49" s="192"/>
      <c r="J49" s="192"/>
      <c r="K49" s="192"/>
      <c r="L49" s="192"/>
      <c r="M49" s="192"/>
      <c r="N49" s="192"/>
      <c r="O49" s="260"/>
      <c r="P49" s="262"/>
      <c r="Q49" s="192"/>
      <c r="R49" s="192"/>
      <c r="S49" s="192"/>
      <c r="T49" s="192"/>
      <c r="U49" s="192"/>
      <c r="V49" s="192"/>
      <c r="W49" s="192"/>
      <c r="X49" s="260"/>
      <c r="Y49" s="287"/>
      <c r="Z49" s="288"/>
      <c r="AA49" s="289"/>
      <c r="AB49" s="172"/>
      <c r="AC49" s="248"/>
      <c r="AD49" s="249"/>
      <c r="AE49" s="172"/>
      <c r="AF49" s="248"/>
      <c r="AG49" s="248"/>
      <c r="AH49" s="249"/>
      <c r="AI49" s="294"/>
      <c r="AJ49" s="294"/>
      <c r="AK49" s="294"/>
      <c r="AL49" s="172"/>
      <c r="AM49" s="294"/>
      <c r="AN49" s="294"/>
      <c r="AO49" s="294"/>
      <c r="AP49" s="172"/>
      <c r="AQ49" s="408" t="s">
        <v>749</v>
      </c>
      <c r="AR49" s="409"/>
      <c r="AS49" s="190" t="s">
        <v>168</v>
      </c>
      <c r="AT49" s="191"/>
      <c r="AU49" s="189">
        <v>7</v>
      </c>
      <c r="AV49" s="189"/>
      <c r="AW49" s="192" t="s">
        <v>159</v>
      </c>
      <c r="AX49" s="193"/>
    </row>
    <row r="50" spans="1:60" ht="30.95" customHeight="1" x14ac:dyDescent="0.15">
      <c r="A50" s="378"/>
      <c r="B50" s="376"/>
      <c r="C50" s="376"/>
      <c r="D50" s="376"/>
      <c r="E50" s="376"/>
      <c r="F50" s="377"/>
      <c r="G50" s="419" t="s">
        <v>747</v>
      </c>
      <c r="H50" s="420"/>
      <c r="I50" s="420"/>
      <c r="J50" s="420"/>
      <c r="K50" s="420"/>
      <c r="L50" s="420"/>
      <c r="M50" s="420"/>
      <c r="N50" s="420"/>
      <c r="O50" s="421"/>
      <c r="P50" s="264" t="s">
        <v>755</v>
      </c>
      <c r="Q50" s="264"/>
      <c r="R50" s="264"/>
      <c r="S50" s="264"/>
      <c r="T50" s="264"/>
      <c r="U50" s="264"/>
      <c r="V50" s="264"/>
      <c r="W50" s="264"/>
      <c r="X50" s="265"/>
      <c r="Y50" s="428" t="s">
        <v>12</v>
      </c>
      <c r="Z50" s="429"/>
      <c r="AA50" s="430"/>
      <c r="AB50" s="325" t="s">
        <v>661</v>
      </c>
      <c r="AC50" s="325"/>
      <c r="AD50" s="325"/>
      <c r="AE50" s="159" t="s">
        <v>652</v>
      </c>
      <c r="AF50" s="194"/>
      <c r="AG50" s="194"/>
      <c r="AH50" s="194"/>
      <c r="AI50" s="159" t="s">
        <v>652</v>
      </c>
      <c r="AJ50" s="194"/>
      <c r="AK50" s="194"/>
      <c r="AL50" s="194"/>
      <c r="AM50" s="159" t="s">
        <v>652</v>
      </c>
      <c r="AN50" s="194"/>
      <c r="AO50" s="194"/>
      <c r="AP50" s="194"/>
      <c r="AQ50" s="195" t="s">
        <v>652</v>
      </c>
      <c r="AR50" s="196"/>
      <c r="AS50" s="196"/>
      <c r="AT50" s="197"/>
      <c r="AU50" s="194" t="s">
        <v>652</v>
      </c>
      <c r="AV50" s="194"/>
      <c r="AW50" s="194"/>
      <c r="AX50" s="202"/>
    </row>
    <row r="51" spans="1:60" ht="30.95" customHeight="1" x14ac:dyDescent="0.15">
      <c r="A51" s="379"/>
      <c r="B51" s="380"/>
      <c r="C51" s="380"/>
      <c r="D51" s="380"/>
      <c r="E51" s="380"/>
      <c r="F51" s="381"/>
      <c r="G51" s="422"/>
      <c r="H51" s="423"/>
      <c r="I51" s="423"/>
      <c r="J51" s="423"/>
      <c r="K51" s="423"/>
      <c r="L51" s="423"/>
      <c r="M51" s="423"/>
      <c r="N51" s="423"/>
      <c r="O51" s="424"/>
      <c r="P51" s="267"/>
      <c r="Q51" s="267"/>
      <c r="R51" s="267"/>
      <c r="S51" s="267"/>
      <c r="T51" s="267"/>
      <c r="U51" s="267"/>
      <c r="V51" s="267"/>
      <c r="W51" s="267"/>
      <c r="X51" s="268"/>
      <c r="Y51" s="321" t="s">
        <v>47</v>
      </c>
      <c r="Z51" s="316"/>
      <c r="AA51" s="317"/>
      <c r="AB51" s="238" t="s">
        <v>661</v>
      </c>
      <c r="AC51" s="238"/>
      <c r="AD51" s="238"/>
      <c r="AE51" s="159" t="s">
        <v>652</v>
      </c>
      <c r="AF51" s="194"/>
      <c r="AG51" s="194"/>
      <c r="AH51" s="194"/>
      <c r="AI51" s="159" t="s">
        <v>652</v>
      </c>
      <c r="AJ51" s="194"/>
      <c r="AK51" s="194"/>
      <c r="AL51" s="194"/>
      <c r="AM51" s="159" t="s">
        <v>652</v>
      </c>
      <c r="AN51" s="194"/>
      <c r="AO51" s="194"/>
      <c r="AP51" s="194"/>
      <c r="AQ51" s="195" t="s">
        <v>652</v>
      </c>
      <c r="AR51" s="196"/>
      <c r="AS51" s="196"/>
      <c r="AT51" s="197"/>
      <c r="AU51" s="194">
        <v>12</v>
      </c>
      <c r="AV51" s="194"/>
      <c r="AW51" s="194"/>
      <c r="AX51" s="202"/>
    </row>
    <row r="52" spans="1:60" ht="30.95" customHeight="1" x14ac:dyDescent="0.15">
      <c r="A52" s="378"/>
      <c r="B52" s="376"/>
      <c r="C52" s="376"/>
      <c r="D52" s="376"/>
      <c r="E52" s="376"/>
      <c r="F52" s="377"/>
      <c r="G52" s="425"/>
      <c r="H52" s="426"/>
      <c r="I52" s="426"/>
      <c r="J52" s="426"/>
      <c r="K52" s="426"/>
      <c r="L52" s="426"/>
      <c r="M52" s="426"/>
      <c r="N52" s="426"/>
      <c r="O52" s="427"/>
      <c r="P52" s="327"/>
      <c r="Q52" s="327"/>
      <c r="R52" s="327"/>
      <c r="S52" s="327"/>
      <c r="T52" s="327"/>
      <c r="U52" s="327"/>
      <c r="V52" s="327"/>
      <c r="W52" s="327"/>
      <c r="X52" s="328"/>
      <c r="Y52" s="321" t="s">
        <v>13</v>
      </c>
      <c r="Z52" s="316"/>
      <c r="AA52" s="317"/>
      <c r="AB52" s="817" t="s">
        <v>14</v>
      </c>
      <c r="AC52" s="817"/>
      <c r="AD52" s="817"/>
      <c r="AE52" s="159" t="s">
        <v>652</v>
      </c>
      <c r="AF52" s="194"/>
      <c r="AG52" s="194"/>
      <c r="AH52" s="194"/>
      <c r="AI52" s="159" t="s">
        <v>652</v>
      </c>
      <c r="AJ52" s="194"/>
      <c r="AK52" s="194"/>
      <c r="AL52" s="194"/>
      <c r="AM52" s="159" t="s">
        <v>652</v>
      </c>
      <c r="AN52" s="194"/>
      <c r="AO52" s="194"/>
      <c r="AP52" s="194"/>
      <c r="AQ52" s="195" t="s">
        <v>652</v>
      </c>
      <c r="AR52" s="196"/>
      <c r="AS52" s="196"/>
      <c r="AT52" s="197"/>
      <c r="AU52" s="194" t="s">
        <v>652</v>
      </c>
      <c r="AV52" s="194"/>
      <c r="AW52" s="194"/>
      <c r="AX52" s="202"/>
    </row>
    <row r="53" spans="1:60" ht="23.25" customHeight="1" x14ac:dyDescent="0.15">
      <c r="A53" s="295" t="s">
        <v>595</v>
      </c>
      <c r="B53" s="296"/>
      <c r="C53" s="296"/>
      <c r="D53" s="296"/>
      <c r="E53" s="296"/>
      <c r="F53" s="297"/>
      <c r="G53" s="301" t="s">
        <v>756</v>
      </c>
      <c r="H53" s="302"/>
      <c r="I53" s="302"/>
      <c r="J53" s="302"/>
      <c r="K53" s="302"/>
      <c r="L53" s="302"/>
      <c r="M53" s="302"/>
      <c r="N53" s="302"/>
      <c r="O53" s="302"/>
      <c r="P53" s="302"/>
      <c r="Q53" s="302"/>
      <c r="R53" s="302"/>
      <c r="S53" s="302"/>
      <c r="T53" s="302"/>
      <c r="U53" s="302"/>
      <c r="V53" s="302"/>
      <c r="W53" s="302"/>
      <c r="X53" s="302"/>
      <c r="Y53" s="302"/>
      <c r="Z53" s="302"/>
      <c r="AA53" s="302"/>
      <c r="AB53" s="302"/>
      <c r="AC53" s="302"/>
      <c r="AD53" s="302"/>
      <c r="AE53" s="302"/>
      <c r="AF53" s="302"/>
      <c r="AG53" s="302"/>
      <c r="AH53" s="302"/>
      <c r="AI53" s="302"/>
      <c r="AJ53" s="302"/>
      <c r="AK53" s="302"/>
      <c r="AL53" s="302"/>
      <c r="AM53" s="302"/>
      <c r="AN53" s="302"/>
      <c r="AO53" s="302"/>
      <c r="AP53" s="302"/>
      <c r="AQ53" s="302"/>
      <c r="AR53" s="302"/>
      <c r="AS53" s="302"/>
      <c r="AT53" s="302"/>
      <c r="AU53" s="302"/>
      <c r="AV53" s="302"/>
      <c r="AW53" s="302"/>
      <c r="AX53" s="303"/>
    </row>
    <row r="54" spans="1:60" ht="84" customHeight="1" thickBot="1" x14ac:dyDescent="0.2">
      <c r="A54" s="298"/>
      <c r="B54" s="299"/>
      <c r="C54" s="299"/>
      <c r="D54" s="299"/>
      <c r="E54" s="299"/>
      <c r="F54" s="300"/>
      <c r="G54" s="304"/>
      <c r="H54" s="305"/>
      <c r="I54" s="305"/>
      <c r="J54" s="305"/>
      <c r="K54" s="305"/>
      <c r="L54" s="305"/>
      <c r="M54" s="305"/>
      <c r="N54" s="305"/>
      <c r="O54" s="305"/>
      <c r="P54" s="305"/>
      <c r="Q54" s="305"/>
      <c r="R54" s="305"/>
      <c r="S54" s="305"/>
      <c r="T54" s="305"/>
      <c r="U54" s="305"/>
      <c r="V54" s="305"/>
      <c r="W54" s="305"/>
      <c r="X54" s="305"/>
      <c r="Y54" s="305"/>
      <c r="Z54" s="305"/>
      <c r="AA54" s="305"/>
      <c r="AB54" s="305"/>
      <c r="AC54" s="305"/>
      <c r="AD54" s="305"/>
      <c r="AE54" s="305"/>
      <c r="AF54" s="305"/>
      <c r="AG54" s="305"/>
      <c r="AH54" s="305"/>
      <c r="AI54" s="305"/>
      <c r="AJ54" s="305"/>
      <c r="AK54" s="305"/>
      <c r="AL54" s="305"/>
      <c r="AM54" s="305"/>
      <c r="AN54" s="305"/>
      <c r="AO54" s="305"/>
      <c r="AP54" s="305"/>
      <c r="AQ54" s="305"/>
      <c r="AR54" s="305"/>
      <c r="AS54" s="305"/>
      <c r="AT54" s="305"/>
      <c r="AU54" s="305"/>
      <c r="AV54" s="305"/>
      <c r="AW54" s="305"/>
      <c r="AX54" s="306"/>
    </row>
    <row r="55" spans="1:60" ht="14.25" hidden="1" customHeight="1" x14ac:dyDescent="0.15">
      <c r="A55" s="227" t="s">
        <v>596</v>
      </c>
      <c r="B55" s="229" t="s">
        <v>597</v>
      </c>
      <c r="C55" s="230"/>
      <c r="D55" s="230"/>
      <c r="E55" s="230"/>
      <c r="F55" s="231"/>
      <c r="G55" s="383" t="s">
        <v>563</v>
      </c>
      <c r="H55" s="383"/>
      <c r="I55" s="383"/>
      <c r="J55" s="383"/>
      <c r="K55" s="383"/>
      <c r="L55" s="383"/>
      <c r="M55" s="383"/>
      <c r="N55" s="383"/>
      <c r="O55" s="383"/>
      <c r="P55" s="383"/>
      <c r="Q55" s="383"/>
      <c r="R55" s="383"/>
      <c r="S55" s="383"/>
      <c r="T55" s="383"/>
      <c r="U55" s="383"/>
      <c r="V55" s="383"/>
      <c r="W55" s="383"/>
      <c r="X55" s="383"/>
      <c r="Y55" s="383"/>
      <c r="Z55" s="383"/>
      <c r="AA55" s="384"/>
      <c r="AB55" s="385" t="s">
        <v>579</v>
      </c>
      <c r="AC55" s="383"/>
      <c r="AD55" s="383"/>
      <c r="AE55" s="383"/>
      <c r="AF55" s="383"/>
      <c r="AG55" s="383"/>
      <c r="AH55" s="383"/>
      <c r="AI55" s="383"/>
      <c r="AJ55" s="383"/>
      <c r="AK55" s="383"/>
      <c r="AL55" s="383"/>
      <c r="AM55" s="383"/>
      <c r="AN55" s="383"/>
      <c r="AO55" s="383"/>
      <c r="AP55" s="383"/>
      <c r="AQ55" s="383"/>
      <c r="AR55" s="383"/>
      <c r="AS55" s="383"/>
      <c r="AT55" s="383"/>
      <c r="AU55" s="383"/>
      <c r="AV55" s="383"/>
      <c r="AW55" s="383"/>
      <c r="AX55" s="399"/>
      <c r="AY55">
        <f>COUNTA($G$324)</f>
        <v>0</v>
      </c>
    </row>
    <row r="56" spans="1:60" ht="14.25" hidden="1" customHeight="1" x14ac:dyDescent="0.15">
      <c r="A56" s="227"/>
      <c r="B56" s="229"/>
      <c r="C56" s="230"/>
      <c r="D56" s="230"/>
      <c r="E56" s="230"/>
      <c r="F56" s="231"/>
      <c r="G56" s="192"/>
      <c r="H56" s="192"/>
      <c r="I56" s="192"/>
      <c r="J56" s="192"/>
      <c r="K56" s="192"/>
      <c r="L56" s="192"/>
      <c r="M56" s="192"/>
      <c r="N56" s="192"/>
      <c r="O56" s="192"/>
      <c r="P56" s="192"/>
      <c r="Q56" s="192"/>
      <c r="R56" s="192"/>
      <c r="S56" s="192"/>
      <c r="T56" s="192"/>
      <c r="U56" s="192"/>
      <c r="V56" s="192"/>
      <c r="W56" s="192"/>
      <c r="X56" s="192"/>
      <c r="Y56" s="192"/>
      <c r="Z56" s="192"/>
      <c r="AA56" s="260"/>
      <c r="AB56" s="262"/>
      <c r="AC56" s="192"/>
      <c r="AD56" s="192"/>
      <c r="AE56" s="192"/>
      <c r="AF56" s="192"/>
      <c r="AG56" s="192"/>
      <c r="AH56" s="192"/>
      <c r="AI56" s="192"/>
      <c r="AJ56" s="192"/>
      <c r="AK56" s="192"/>
      <c r="AL56" s="192"/>
      <c r="AM56" s="192"/>
      <c r="AN56" s="192"/>
      <c r="AO56" s="192"/>
      <c r="AP56" s="192"/>
      <c r="AQ56" s="192"/>
      <c r="AR56" s="192"/>
      <c r="AS56" s="192"/>
      <c r="AT56" s="192"/>
      <c r="AU56" s="192"/>
      <c r="AV56" s="192"/>
      <c r="AW56" s="192"/>
      <c r="AX56" s="193"/>
      <c r="AY56">
        <f t="shared" ref="AY56:AY64" si="0">$AY$322</f>
        <v>0</v>
      </c>
    </row>
    <row r="57" spans="1:60" ht="14.25" hidden="1" customHeight="1" x14ac:dyDescent="0.15">
      <c r="A57" s="227"/>
      <c r="B57" s="229"/>
      <c r="C57" s="230"/>
      <c r="D57" s="230"/>
      <c r="E57" s="230"/>
      <c r="F57" s="231"/>
      <c r="G57" s="331"/>
      <c r="H57" s="331"/>
      <c r="I57" s="331"/>
      <c r="J57" s="331"/>
      <c r="K57" s="331"/>
      <c r="L57" s="331"/>
      <c r="M57" s="331"/>
      <c r="N57" s="331"/>
      <c r="O57" s="331"/>
      <c r="P57" s="331"/>
      <c r="Q57" s="331"/>
      <c r="R57" s="331"/>
      <c r="S57" s="331"/>
      <c r="T57" s="331"/>
      <c r="U57" s="331"/>
      <c r="V57" s="331"/>
      <c r="W57" s="331"/>
      <c r="X57" s="331"/>
      <c r="Y57" s="331"/>
      <c r="Z57" s="331"/>
      <c r="AA57" s="332"/>
      <c r="AB57" s="337"/>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8"/>
      <c r="AY57">
        <f t="shared" si="0"/>
        <v>0</v>
      </c>
    </row>
    <row r="58" spans="1:60" ht="14.25" hidden="1" customHeight="1" x14ac:dyDescent="0.15">
      <c r="A58" s="227"/>
      <c r="B58" s="229"/>
      <c r="C58" s="230"/>
      <c r="D58" s="230"/>
      <c r="E58" s="230"/>
      <c r="F58" s="231"/>
      <c r="G58" s="333"/>
      <c r="H58" s="333"/>
      <c r="I58" s="333"/>
      <c r="J58" s="333"/>
      <c r="K58" s="333"/>
      <c r="L58" s="333"/>
      <c r="M58" s="333"/>
      <c r="N58" s="333"/>
      <c r="O58" s="333"/>
      <c r="P58" s="333"/>
      <c r="Q58" s="333"/>
      <c r="R58" s="333"/>
      <c r="S58" s="333"/>
      <c r="T58" s="333"/>
      <c r="U58" s="333"/>
      <c r="V58" s="333"/>
      <c r="W58" s="333"/>
      <c r="X58" s="333"/>
      <c r="Y58" s="333"/>
      <c r="Z58" s="333"/>
      <c r="AA58" s="334"/>
      <c r="AB58" s="339"/>
      <c r="AC58" s="333"/>
      <c r="AD58" s="333"/>
      <c r="AE58" s="333"/>
      <c r="AF58" s="333"/>
      <c r="AG58" s="333"/>
      <c r="AH58" s="333"/>
      <c r="AI58" s="333"/>
      <c r="AJ58" s="333"/>
      <c r="AK58" s="333"/>
      <c r="AL58" s="333"/>
      <c r="AM58" s="333"/>
      <c r="AN58" s="333"/>
      <c r="AO58" s="333"/>
      <c r="AP58" s="333"/>
      <c r="AQ58" s="333"/>
      <c r="AR58" s="333"/>
      <c r="AS58" s="333"/>
      <c r="AT58" s="333"/>
      <c r="AU58" s="333"/>
      <c r="AV58" s="333"/>
      <c r="AW58" s="333"/>
      <c r="AX58" s="340"/>
      <c r="AY58">
        <f t="shared" si="0"/>
        <v>0</v>
      </c>
    </row>
    <row r="59" spans="1:60" ht="14.25" hidden="1" customHeight="1" x14ac:dyDescent="0.15">
      <c r="A59" s="227"/>
      <c r="B59" s="232"/>
      <c r="C59" s="233"/>
      <c r="D59" s="233"/>
      <c r="E59" s="233"/>
      <c r="F59" s="234"/>
      <c r="G59" s="335"/>
      <c r="H59" s="335"/>
      <c r="I59" s="335"/>
      <c r="J59" s="335"/>
      <c r="K59" s="335"/>
      <c r="L59" s="335"/>
      <c r="M59" s="335"/>
      <c r="N59" s="335"/>
      <c r="O59" s="335"/>
      <c r="P59" s="335"/>
      <c r="Q59" s="335"/>
      <c r="R59" s="335"/>
      <c r="S59" s="335"/>
      <c r="T59" s="335"/>
      <c r="U59" s="335"/>
      <c r="V59" s="335"/>
      <c r="W59" s="335"/>
      <c r="X59" s="335"/>
      <c r="Y59" s="335"/>
      <c r="Z59" s="335"/>
      <c r="AA59" s="336"/>
      <c r="AB59" s="341"/>
      <c r="AC59" s="335"/>
      <c r="AD59" s="335"/>
      <c r="AE59" s="333"/>
      <c r="AF59" s="333"/>
      <c r="AG59" s="333"/>
      <c r="AH59" s="333"/>
      <c r="AI59" s="333"/>
      <c r="AJ59" s="333"/>
      <c r="AK59" s="333"/>
      <c r="AL59" s="333"/>
      <c r="AM59" s="333"/>
      <c r="AN59" s="333"/>
      <c r="AO59" s="333"/>
      <c r="AP59" s="333"/>
      <c r="AQ59" s="333"/>
      <c r="AR59" s="333"/>
      <c r="AS59" s="333"/>
      <c r="AT59" s="333"/>
      <c r="AU59" s="335"/>
      <c r="AV59" s="335"/>
      <c r="AW59" s="335"/>
      <c r="AX59" s="342"/>
      <c r="AY59">
        <f t="shared" si="0"/>
        <v>0</v>
      </c>
    </row>
    <row r="60" spans="1:60" ht="18.75" hidden="1" customHeight="1" x14ac:dyDescent="0.15">
      <c r="A60" s="227"/>
      <c r="B60" s="250" t="s">
        <v>598</v>
      </c>
      <c r="C60" s="251"/>
      <c r="D60" s="251"/>
      <c r="E60" s="251"/>
      <c r="F60" s="252"/>
      <c r="G60" s="256" t="s">
        <v>599</v>
      </c>
      <c r="H60" s="257"/>
      <c r="I60" s="257"/>
      <c r="J60" s="257"/>
      <c r="K60" s="257"/>
      <c r="L60" s="257"/>
      <c r="M60" s="257"/>
      <c r="N60" s="257"/>
      <c r="O60" s="258"/>
      <c r="P60" s="261" t="s">
        <v>600</v>
      </c>
      <c r="Q60" s="257"/>
      <c r="R60" s="257"/>
      <c r="S60" s="257"/>
      <c r="T60" s="257"/>
      <c r="U60" s="257"/>
      <c r="V60" s="257"/>
      <c r="W60" s="257"/>
      <c r="X60" s="258"/>
      <c r="Y60" s="240"/>
      <c r="Z60" s="241"/>
      <c r="AA60" s="242"/>
      <c r="AB60" s="245" t="s">
        <v>11</v>
      </c>
      <c r="AC60" s="246"/>
      <c r="AD60" s="247"/>
      <c r="AE60" s="182" t="s">
        <v>406</v>
      </c>
      <c r="AF60" s="182"/>
      <c r="AG60" s="182"/>
      <c r="AH60" s="182"/>
      <c r="AI60" s="182" t="s">
        <v>558</v>
      </c>
      <c r="AJ60" s="182"/>
      <c r="AK60" s="182"/>
      <c r="AL60" s="182"/>
      <c r="AM60" s="182" t="s">
        <v>374</v>
      </c>
      <c r="AN60" s="182"/>
      <c r="AO60" s="182"/>
      <c r="AP60" s="182"/>
      <c r="AQ60" s="183" t="s">
        <v>167</v>
      </c>
      <c r="AR60" s="184"/>
      <c r="AS60" s="184"/>
      <c r="AT60" s="185"/>
      <c r="AU60" s="186" t="s">
        <v>122</v>
      </c>
      <c r="AV60" s="186"/>
      <c r="AW60" s="186"/>
      <c r="AX60" s="187"/>
      <c r="AY60">
        <f t="shared" si="0"/>
        <v>0</v>
      </c>
      <c r="AZ60" s="10"/>
      <c r="BA60" s="10"/>
      <c r="BB60" s="10"/>
      <c r="BC60" s="10"/>
    </row>
    <row r="61" spans="1:60" ht="18.75" hidden="1" customHeight="1" x14ac:dyDescent="0.15">
      <c r="A61" s="227"/>
      <c r="B61" s="229"/>
      <c r="C61" s="230"/>
      <c r="D61" s="230"/>
      <c r="E61" s="230"/>
      <c r="F61" s="231"/>
      <c r="G61" s="259"/>
      <c r="H61" s="192"/>
      <c r="I61" s="192"/>
      <c r="J61" s="192"/>
      <c r="K61" s="192"/>
      <c r="L61" s="192"/>
      <c r="M61" s="192"/>
      <c r="N61" s="192"/>
      <c r="O61" s="260"/>
      <c r="P61" s="262"/>
      <c r="Q61" s="192"/>
      <c r="R61" s="192"/>
      <c r="S61" s="192"/>
      <c r="T61" s="192"/>
      <c r="U61" s="192"/>
      <c r="V61" s="192"/>
      <c r="W61" s="192"/>
      <c r="X61" s="260"/>
      <c r="Y61" s="240"/>
      <c r="Z61" s="241"/>
      <c r="AA61" s="242"/>
      <c r="AB61" s="172"/>
      <c r="AC61" s="248"/>
      <c r="AD61" s="249"/>
      <c r="AE61" s="182"/>
      <c r="AF61" s="182"/>
      <c r="AG61" s="182"/>
      <c r="AH61" s="182"/>
      <c r="AI61" s="182"/>
      <c r="AJ61" s="182"/>
      <c r="AK61" s="182"/>
      <c r="AL61" s="182"/>
      <c r="AM61" s="182"/>
      <c r="AN61" s="182"/>
      <c r="AO61" s="182"/>
      <c r="AP61" s="182"/>
      <c r="AQ61" s="188"/>
      <c r="AR61" s="189"/>
      <c r="AS61" s="190" t="s">
        <v>168</v>
      </c>
      <c r="AT61" s="191"/>
      <c r="AU61" s="189"/>
      <c r="AV61" s="189"/>
      <c r="AW61" s="192" t="s">
        <v>159</v>
      </c>
      <c r="AX61" s="193"/>
      <c r="AY61">
        <f t="shared" si="0"/>
        <v>0</v>
      </c>
      <c r="AZ61" s="10"/>
      <c r="BA61" s="10"/>
      <c r="BB61" s="10"/>
      <c r="BC61" s="10"/>
      <c r="BD61" s="10"/>
      <c r="BE61" s="10"/>
      <c r="BF61" s="10"/>
      <c r="BG61" s="10"/>
      <c r="BH61" s="10"/>
    </row>
    <row r="62" spans="1:60" ht="23.25" hidden="1" customHeight="1" x14ac:dyDescent="0.15">
      <c r="A62" s="227"/>
      <c r="B62" s="229"/>
      <c r="C62" s="230"/>
      <c r="D62" s="230"/>
      <c r="E62" s="230"/>
      <c r="F62" s="231"/>
      <c r="G62" s="263"/>
      <c r="H62" s="264"/>
      <c r="I62" s="264"/>
      <c r="J62" s="264"/>
      <c r="K62" s="264"/>
      <c r="L62" s="264"/>
      <c r="M62" s="264"/>
      <c r="N62" s="264"/>
      <c r="O62" s="265"/>
      <c r="P62" s="264"/>
      <c r="Q62" s="272"/>
      <c r="R62" s="272"/>
      <c r="S62" s="272"/>
      <c r="T62" s="272"/>
      <c r="U62" s="272"/>
      <c r="V62" s="272"/>
      <c r="W62" s="272"/>
      <c r="X62" s="273"/>
      <c r="Y62" s="322" t="s">
        <v>601</v>
      </c>
      <c r="Z62" s="323"/>
      <c r="AA62" s="324"/>
      <c r="AB62" s="325"/>
      <c r="AC62" s="325"/>
      <c r="AD62" s="325"/>
      <c r="AE62" s="159"/>
      <c r="AF62" s="194"/>
      <c r="AG62" s="194"/>
      <c r="AH62" s="194"/>
      <c r="AI62" s="159"/>
      <c r="AJ62" s="194"/>
      <c r="AK62" s="194"/>
      <c r="AL62" s="194"/>
      <c r="AM62" s="159"/>
      <c r="AN62" s="194"/>
      <c r="AO62" s="194"/>
      <c r="AP62" s="194"/>
      <c r="AQ62" s="195"/>
      <c r="AR62" s="196"/>
      <c r="AS62" s="196"/>
      <c r="AT62" s="197"/>
      <c r="AU62" s="194"/>
      <c r="AV62" s="194"/>
      <c r="AW62" s="194"/>
      <c r="AX62" s="202"/>
      <c r="AY62">
        <f t="shared" si="0"/>
        <v>0</v>
      </c>
    </row>
    <row r="63" spans="1:60" ht="23.25" hidden="1" customHeight="1" x14ac:dyDescent="0.15">
      <c r="A63" s="227"/>
      <c r="B63" s="229"/>
      <c r="C63" s="230"/>
      <c r="D63" s="230"/>
      <c r="E63" s="230"/>
      <c r="F63" s="231"/>
      <c r="G63" s="266"/>
      <c r="H63" s="267"/>
      <c r="I63" s="267"/>
      <c r="J63" s="267"/>
      <c r="K63" s="267"/>
      <c r="L63" s="267"/>
      <c r="M63" s="267"/>
      <c r="N63" s="267"/>
      <c r="O63" s="268"/>
      <c r="P63" s="274"/>
      <c r="Q63" s="274"/>
      <c r="R63" s="274"/>
      <c r="S63" s="274"/>
      <c r="T63" s="274"/>
      <c r="U63" s="274"/>
      <c r="V63" s="274"/>
      <c r="W63" s="274"/>
      <c r="X63" s="275"/>
      <c r="Y63" s="235" t="s">
        <v>47</v>
      </c>
      <c r="Z63" s="236"/>
      <c r="AA63" s="237"/>
      <c r="AB63" s="238"/>
      <c r="AC63" s="238"/>
      <c r="AD63" s="238"/>
      <c r="AE63" s="159"/>
      <c r="AF63" s="194"/>
      <c r="AG63" s="194"/>
      <c r="AH63" s="194"/>
      <c r="AI63" s="159"/>
      <c r="AJ63" s="194"/>
      <c r="AK63" s="194"/>
      <c r="AL63" s="194"/>
      <c r="AM63" s="159"/>
      <c r="AN63" s="194"/>
      <c r="AO63" s="194"/>
      <c r="AP63" s="194"/>
      <c r="AQ63" s="195"/>
      <c r="AR63" s="196"/>
      <c r="AS63" s="196"/>
      <c r="AT63" s="197"/>
      <c r="AU63" s="194"/>
      <c r="AV63" s="194"/>
      <c r="AW63" s="194"/>
      <c r="AX63" s="202"/>
      <c r="AY63">
        <f t="shared" si="0"/>
        <v>0</v>
      </c>
      <c r="AZ63" s="10"/>
      <c r="BA63" s="10"/>
      <c r="BB63" s="10"/>
      <c r="BC63" s="10"/>
    </row>
    <row r="64" spans="1:60" ht="23.25" hidden="1" customHeight="1" x14ac:dyDescent="0.15">
      <c r="A64" s="227"/>
      <c r="B64" s="229"/>
      <c r="C64" s="230"/>
      <c r="D64" s="230"/>
      <c r="E64" s="230"/>
      <c r="F64" s="231"/>
      <c r="G64" s="326"/>
      <c r="H64" s="327"/>
      <c r="I64" s="327"/>
      <c r="J64" s="327"/>
      <c r="K64" s="327"/>
      <c r="L64" s="327"/>
      <c r="M64" s="327"/>
      <c r="N64" s="327"/>
      <c r="O64" s="328"/>
      <c r="P64" s="329"/>
      <c r="Q64" s="329"/>
      <c r="R64" s="329"/>
      <c r="S64" s="329"/>
      <c r="T64" s="329"/>
      <c r="U64" s="329"/>
      <c r="V64" s="329"/>
      <c r="W64" s="329"/>
      <c r="X64" s="330"/>
      <c r="Y64" s="235" t="s">
        <v>13</v>
      </c>
      <c r="Z64" s="236"/>
      <c r="AA64" s="237"/>
      <c r="AB64" s="239" t="s">
        <v>14</v>
      </c>
      <c r="AC64" s="239"/>
      <c r="AD64" s="239"/>
      <c r="AE64" s="243"/>
      <c r="AF64" s="244"/>
      <c r="AG64" s="244"/>
      <c r="AH64" s="244"/>
      <c r="AI64" s="243"/>
      <c r="AJ64" s="244"/>
      <c r="AK64" s="244"/>
      <c r="AL64" s="244"/>
      <c r="AM64" s="243"/>
      <c r="AN64" s="244"/>
      <c r="AO64" s="244"/>
      <c r="AP64" s="244"/>
      <c r="AQ64" s="195"/>
      <c r="AR64" s="196"/>
      <c r="AS64" s="196"/>
      <c r="AT64" s="197"/>
      <c r="AU64" s="194"/>
      <c r="AV64" s="194"/>
      <c r="AW64" s="194"/>
      <c r="AX64" s="202"/>
      <c r="AY64">
        <f t="shared" si="0"/>
        <v>0</v>
      </c>
      <c r="AZ64" s="10"/>
      <c r="BA64" s="10"/>
      <c r="BB64" s="10"/>
      <c r="BC64" s="10"/>
      <c r="BD64" s="10"/>
      <c r="BE64" s="10"/>
      <c r="BF64" s="10"/>
      <c r="BG64" s="10"/>
      <c r="BH64" s="10"/>
    </row>
    <row r="65" spans="1:60" ht="18.75" hidden="1" customHeight="1" x14ac:dyDescent="0.15">
      <c r="A65" s="227"/>
      <c r="B65" s="250" t="s">
        <v>598</v>
      </c>
      <c r="C65" s="251"/>
      <c r="D65" s="251"/>
      <c r="E65" s="251"/>
      <c r="F65" s="252"/>
      <c r="G65" s="256" t="s">
        <v>599</v>
      </c>
      <c r="H65" s="257"/>
      <c r="I65" s="257"/>
      <c r="J65" s="257"/>
      <c r="K65" s="257"/>
      <c r="L65" s="257"/>
      <c r="M65" s="257"/>
      <c r="N65" s="257"/>
      <c r="O65" s="258"/>
      <c r="P65" s="261" t="s">
        <v>600</v>
      </c>
      <c r="Q65" s="257"/>
      <c r="R65" s="257"/>
      <c r="S65" s="257"/>
      <c r="T65" s="257"/>
      <c r="U65" s="257"/>
      <c r="V65" s="257"/>
      <c r="W65" s="257"/>
      <c r="X65" s="258"/>
      <c r="Y65" s="240"/>
      <c r="Z65" s="241"/>
      <c r="AA65" s="242"/>
      <c r="AB65" s="245" t="s">
        <v>11</v>
      </c>
      <c r="AC65" s="246"/>
      <c r="AD65" s="247"/>
      <c r="AE65" s="182" t="s">
        <v>406</v>
      </c>
      <c r="AF65" s="182"/>
      <c r="AG65" s="182"/>
      <c r="AH65" s="182"/>
      <c r="AI65" s="182" t="s">
        <v>558</v>
      </c>
      <c r="AJ65" s="182"/>
      <c r="AK65" s="182"/>
      <c r="AL65" s="182"/>
      <c r="AM65" s="182" t="s">
        <v>374</v>
      </c>
      <c r="AN65" s="182"/>
      <c r="AO65" s="182"/>
      <c r="AP65" s="182"/>
      <c r="AQ65" s="183" t="s">
        <v>167</v>
      </c>
      <c r="AR65" s="184"/>
      <c r="AS65" s="184"/>
      <c r="AT65" s="185"/>
      <c r="AU65" s="186" t="s">
        <v>122</v>
      </c>
      <c r="AV65" s="186"/>
      <c r="AW65" s="186"/>
      <c r="AX65" s="187"/>
      <c r="AY65">
        <f>COUNTA($G$334)</f>
        <v>0</v>
      </c>
      <c r="AZ65" s="10"/>
      <c r="BA65" s="10"/>
      <c r="BB65" s="10"/>
      <c r="BC65" s="10"/>
    </row>
    <row r="66" spans="1:60" ht="18.75" hidden="1" customHeight="1" x14ac:dyDescent="0.15">
      <c r="A66" s="227"/>
      <c r="B66" s="229"/>
      <c r="C66" s="230"/>
      <c r="D66" s="230"/>
      <c r="E66" s="230"/>
      <c r="F66" s="231"/>
      <c r="G66" s="259"/>
      <c r="H66" s="192"/>
      <c r="I66" s="192"/>
      <c r="J66" s="192"/>
      <c r="K66" s="192"/>
      <c r="L66" s="192"/>
      <c r="M66" s="192"/>
      <c r="N66" s="192"/>
      <c r="O66" s="260"/>
      <c r="P66" s="262"/>
      <c r="Q66" s="192"/>
      <c r="R66" s="192"/>
      <c r="S66" s="192"/>
      <c r="T66" s="192"/>
      <c r="U66" s="192"/>
      <c r="V66" s="192"/>
      <c r="W66" s="192"/>
      <c r="X66" s="260"/>
      <c r="Y66" s="240"/>
      <c r="Z66" s="241"/>
      <c r="AA66" s="242"/>
      <c r="AB66" s="172"/>
      <c r="AC66" s="248"/>
      <c r="AD66" s="249"/>
      <c r="AE66" s="182"/>
      <c r="AF66" s="182"/>
      <c r="AG66" s="182"/>
      <c r="AH66" s="182"/>
      <c r="AI66" s="182"/>
      <c r="AJ66" s="182"/>
      <c r="AK66" s="182"/>
      <c r="AL66" s="182"/>
      <c r="AM66" s="182"/>
      <c r="AN66" s="182"/>
      <c r="AO66" s="182"/>
      <c r="AP66" s="182"/>
      <c r="AQ66" s="188"/>
      <c r="AR66" s="189"/>
      <c r="AS66" s="190" t="s">
        <v>168</v>
      </c>
      <c r="AT66" s="191"/>
      <c r="AU66" s="189"/>
      <c r="AV66" s="189"/>
      <c r="AW66" s="192" t="s">
        <v>159</v>
      </c>
      <c r="AX66" s="193"/>
      <c r="AY66">
        <f>$AY$332</f>
        <v>0</v>
      </c>
      <c r="AZ66" s="10"/>
      <c r="BA66" s="10"/>
      <c r="BB66" s="10"/>
      <c r="BC66" s="10"/>
      <c r="BD66" s="10"/>
      <c r="BE66" s="10"/>
      <c r="BF66" s="10"/>
      <c r="BG66" s="10"/>
      <c r="BH66" s="10"/>
    </row>
    <row r="67" spans="1:60" ht="23.25" hidden="1" customHeight="1" x14ac:dyDescent="0.15">
      <c r="A67" s="227"/>
      <c r="B67" s="229"/>
      <c r="C67" s="230"/>
      <c r="D67" s="230"/>
      <c r="E67" s="230"/>
      <c r="F67" s="231"/>
      <c r="G67" s="263"/>
      <c r="H67" s="264"/>
      <c r="I67" s="264"/>
      <c r="J67" s="264"/>
      <c r="K67" s="264"/>
      <c r="L67" s="264"/>
      <c r="M67" s="264"/>
      <c r="N67" s="264"/>
      <c r="O67" s="265"/>
      <c r="P67" s="264"/>
      <c r="Q67" s="272"/>
      <c r="R67" s="272"/>
      <c r="S67" s="272"/>
      <c r="T67" s="272"/>
      <c r="U67" s="272"/>
      <c r="V67" s="272"/>
      <c r="W67" s="272"/>
      <c r="X67" s="273"/>
      <c r="Y67" s="322" t="s">
        <v>601</v>
      </c>
      <c r="Z67" s="323"/>
      <c r="AA67" s="324"/>
      <c r="AB67" s="325"/>
      <c r="AC67" s="325"/>
      <c r="AD67" s="325"/>
      <c r="AE67" s="159"/>
      <c r="AF67" s="194"/>
      <c r="AG67" s="194"/>
      <c r="AH67" s="194"/>
      <c r="AI67" s="159"/>
      <c r="AJ67" s="194"/>
      <c r="AK67" s="194"/>
      <c r="AL67" s="194"/>
      <c r="AM67" s="159"/>
      <c r="AN67" s="194"/>
      <c r="AO67" s="194"/>
      <c r="AP67" s="194"/>
      <c r="AQ67" s="195"/>
      <c r="AR67" s="196"/>
      <c r="AS67" s="196"/>
      <c r="AT67" s="197"/>
      <c r="AU67" s="194"/>
      <c r="AV67" s="194"/>
      <c r="AW67" s="194"/>
      <c r="AX67" s="202"/>
      <c r="AY67">
        <f>$AY$332</f>
        <v>0</v>
      </c>
    </row>
    <row r="68" spans="1:60" ht="23.25" hidden="1" customHeight="1" x14ac:dyDescent="0.15">
      <c r="A68" s="227"/>
      <c r="B68" s="229"/>
      <c r="C68" s="230"/>
      <c r="D68" s="230"/>
      <c r="E68" s="230"/>
      <c r="F68" s="231"/>
      <c r="G68" s="266"/>
      <c r="H68" s="267"/>
      <c r="I68" s="267"/>
      <c r="J68" s="267"/>
      <c r="K68" s="267"/>
      <c r="L68" s="267"/>
      <c r="M68" s="267"/>
      <c r="N68" s="267"/>
      <c r="O68" s="268"/>
      <c r="P68" s="274"/>
      <c r="Q68" s="274"/>
      <c r="R68" s="274"/>
      <c r="S68" s="274"/>
      <c r="T68" s="274"/>
      <c r="U68" s="274"/>
      <c r="V68" s="274"/>
      <c r="W68" s="274"/>
      <c r="X68" s="275"/>
      <c r="Y68" s="235" t="s">
        <v>47</v>
      </c>
      <c r="Z68" s="236"/>
      <c r="AA68" s="237"/>
      <c r="AB68" s="238"/>
      <c r="AC68" s="238"/>
      <c r="AD68" s="238"/>
      <c r="AE68" s="159"/>
      <c r="AF68" s="194"/>
      <c r="AG68" s="194"/>
      <c r="AH68" s="194"/>
      <c r="AI68" s="159"/>
      <c r="AJ68" s="194"/>
      <c r="AK68" s="194"/>
      <c r="AL68" s="194"/>
      <c r="AM68" s="159"/>
      <c r="AN68" s="194"/>
      <c r="AO68" s="194"/>
      <c r="AP68" s="194"/>
      <c r="AQ68" s="195"/>
      <c r="AR68" s="196"/>
      <c r="AS68" s="196"/>
      <c r="AT68" s="197"/>
      <c r="AU68" s="194"/>
      <c r="AV68" s="194"/>
      <c r="AW68" s="194"/>
      <c r="AX68" s="202"/>
      <c r="AY68">
        <f>$AY$332</f>
        <v>0</v>
      </c>
      <c r="AZ68" s="10"/>
      <c r="BA68" s="10"/>
      <c r="BB68" s="10"/>
      <c r="BC68" s="10"/>
    </row>
    <row r="69" spans="1:60" ht="23.25" hidden="1" customHeight="1" x14ac:dyDescent="0.15">
      <c r="A69" s="227"/>
      <c r="B69" s="232"/>
      <c r="C69" s="233"/>
      <c r="D69" s="233"/>
      <c r="E69" s="233"/>
      <c r="F69" s="234"/>
      <c r="G69" s="326"/>
      <c r="H69" s="327"/>
      <c r="I69" s="327"/>
      <c r="J69" s="327"/>
      <c r="K69" s="327"/>
      <c r="L69" s="327"/>
      <c r="M69" s="327"/>
      <c r="N69" s="327"/>
      <c r="O69" s="328"/>
      <c r="P69" s="329"/>
      <c r="Q69" s="329"/>
      <c r="R69" s="329"/>
      <c r="S69" s="329"/>
      <c r="T69" s="329"/>
      <c r="U69" s="329"/>
      <c r="V69" s="329"/>
      <c r="W69" s="329"/>
      <c r="X69" s="330"/>
      <c r="Y69" s="235" t="s">
        <v>13</v>
      </c>
      <c r="Z69" s="236"/>
      <c r="AA69" s="237"/>
      <c r="AB69" s="239" t="s">
        <v>14</v>
      </c>
      <c r="AC69" s="239"/>
      <c r="AD69" s="239"/>
      <c r="AE69" s="243"/>
      <c r="AF69" s="244"/>
      <c r="AG69" s="244"/>
      <c r="AH69" s="244"/>
      <c r="AI69" s="243"/>
      <c r="AJ69" s="244"/>
      <c r="AK69" s="244"/>
      <c r="AL69" s="244"/>
      <c r="AM69" s="243"/>
      <c r="AN69" s="244"/>
      <c r="AO69" s="244"/>
      <c r="AP69" s="244"/>
      <c r="AQ69" s="195"/>
      <c r="AR69" s="196"/>
      <c r="AS69" s="196"/>
      <c r="AT69" s="197"/>
      <c r="AU69" s="194"/>
      <c r="AV69" s="194"/>
      <c r="AW69" s="194"/>
      <c r="AX69" s="202"/>
      <c r="AY69">
        <f>$AY$332</f>
        <v>0</v>
      </c>
      <c r="AZ69" s="10"/>
      <c r="BA69" s="10"/>
      <c r="BB69" s="10"/>
      <c r="BC69" s="10"/>
      <c r="BD69" s="10"/>
      <c r="BE69" s="10"/>
      <c r="BF69" s="10"/>
      <c r="BG69" s="10"/>
      <c r="BH69" s="10"/>
    </row>
    <row r="70" spans="1:60" ht="18.75" hidden="1" customHeight="1" x14ac:dyDescent="0.15">
      <c r="A70" s="227"/>
      <c r="B70" s="250" t="s">
        <v>598</v>
      </c>
      <c r="C70" s="251"/>
      <c r="D70" s="251"/>
      <c r="E70" s="251"/>
      <c r="F70" s="252"/>
      <c r="G70" s="256" t="s">
        <v>599</v>
      </c>
      <c r="H70" s="257"/>
      <c r="I70" s="257"/>
      <c r="J70" s="257"/>
      <c r="K70" s="257"/>
      <c r="L70" s="257"/>
      <c r="M70" s="257"/>
      <c r="N70" s="257"/>
      <c r="O70" s="258"/>
      <c r="P70" s="261" t="s">
        <v>600</v>
      </c>
      <c r="Q70" s="257"/>
      <c r="R70" s="257"/>
      <c r="S70" s="257"/>
      <c r="T70" s="257"/>
      <c r="U70" s="257"/>
      <c r="V70" s="257"/>
      <c r="W70" s="257"/>
      <c r="X70" s="258"/>
      <c r="Y70" s="240"/>
      <c r="Z70" s="241"/>
      <c r="AA70" s="242"/>
      <c r="AB70" s="245" t="s">
        <v>11</v>
      </c>
      <c r="AC70" s="246"/>
      <c r="AD70" s="247"/>
      <c r="AE70" s="182" t="s">
        <v>406</v>
      </c>
      <c r="AF70" s="182"/>
      <c r="AG70" s="182"/>
      <c r="AH70" s="182"/>
      <c r="AI70" s="182" t="s">
        <v>558</v>
      </c>
      <c r="AJ70" s="182"/>
      <c r="AK70" s="182"/>
      <c r="AL70" s="182"/>
      <c r="AM70" s="182" t="s">
        <v>374</v>
      </c>
      <c r="AN70" s="182"/>
      <c r="AO70" s="182"/>
      <c r="AP70" s="182"/>
      <c r="AQ70" s="183" t="s">
        <v>167</v>
      </c>
      <c r="AR70" s="184"/>
      <c r="AS70" s="184"/>
      <c r="AT70" s="185"/>
      <c r="AU70" s="186" t="s">
        <v>122</v>
      </c>
      <c r="AV70" s="186"/>
      <c r="AW70" s="186"/>
      <c r="AX70" s="187"/>
      <c r="AY70">
        <f>COUNTA($G$339)</f>
        <v>0</v>
      </c>
      <c r="AZ70" s="10"/>
      <c r="BA70" s="10"/>
      <c r="BB70" s="10"/>
      <c r="BC70" s="10"/>
    </row>
    <row r="71" spans="1:60" ht="18.75" hidden="1" customHeight="1" x14ac:dyDescent="0.15">
      <c r="A71" s="227"/>
      <c r="B71" s="229"/>
      <c r="C71" s="230"/>
      <c r="D71" s="230"/>
      <c r="E71" s="230"/>
      <c r="F71" s="231"/>
      <c r="G71" s="259"/>
      <c r="H71" s="192"/>
      <c r="I71" s="192"/>
      <c r="J71" s="192"/>
      <c r="K71" s="192"/>
      <c r="L71" s="192"/>
      <c r="M71" s="192"/>
      <c r="N71" s="192"/>
      <c r="O71" s="260"/>
      <c r="P71" s="262"/>
      <c r="Q71" s="192"/>
      <c r="R71" s="192"/>
      <c r="S71" s="192"/>
      <c r="T71" s="192"/>
      <c r="U71" s="192"/>
      <c r="V71" s="192"/>
      <c r="W71" s="192"/>
      <c r="X71" s="260"/>
      <c r="Y71" s="240"/>
      <c r="Z71" s="241"/>
      <c r="AA71" s="242"/>
      <c r="AB71" s="172"/>
      <c r="AC71" s="248"/>
      <c r="AD71" s="249"/>
      <c r="AE71" s="182"/>
      <c r="AF71" s="182"/>
      <c r="AG71" s="182"/>
      <c r="AH71" s="182"/>
      <c r="AI71" s="182"/>
      <c r="AJ71" s="182"/>
      <c r="AK71" s="182"/>
      <c r="AL71" s="182"/>
      <c r="AM71" s="182"/>
      <c r="AN71" s="182"/>
      <c r="AO71" s="182"/>
      <c r="AP71" s="182"/>
      <c r="AQ71" s="188"/>
      <c r="AR71" s="189"/>
      <c r="AS71" s="190" t="s">
        <v>168</v>
      </c>
      <c r="AT71" s="191"/>
      <c r="AU71" s="189"/>
      <c r="AV71" s="189"/>
      <c r="AW71" s="192" t="s">
        <v>159</v>
      </c>
      <c r="AX71" s="193"/>
      <c r="AY71">
        <f>$AY$337</f>
        <v>0</v>
      </c>
      <c r="AZ71" s="10"/>
      <c r="BA71" s="10"/>
      <c r="BB71" s="10"/>
      <c r="BC71" s="10"/>
      <c r="BD71" s="10"/>
      <c r="BE71" s="10"/>
      <c r="BF71" s="10"/>
      <c r="BG71" s="10"/>
      <c r="BH71" s="10"/>
    </row>
    <row r="72" spans="1:60" ht="23.25" hidden="1" customHeight="1" x14ac:dyDescent="0.15">
      <c r="A72" s="227"/>
      <c r="B72" s="229"/>
      <c r="C72" s="230"/>
      <c r="D72" s="230"/>
      <c r="E72" s="230"/>
      <c r="F72" s="231"/>
      <c r="G72" s="263"/>
      <c r="H72" s="264"/>
      <c r="I72" s="264"/>
      <c r="J72" s="264"/>
      <c r="K72" s="264"/>
      <c r="L72" s="264"/>
      <c r="M72" s="264"/>
      <c r="N72" s="264"/>
      <c r="O72" s="265"/>
      <c r="P72" s="264"/>
      <c r="Q72" s="272"/>
      <c r="R72" s="272"/>
      <c r="S72" s="272"/>
      <c r="T72" s="272"/>
      <c r="U72" s="272"/>
      <c r="V72" s="272"/>
      <c r="W72" s="272"/>
      <c r="X72" s="273"/>
      <c r="Y72" s="322" t="s">
        <v>601</v>
      </c>
      <c r="Z72" s="323"/>
      <c r="AA72" s="324"/>
      <c r="AB72" s="325"/>
      <c r="AC72" s="325"/>
      <c r="AD72" s="325"/>
      <c r="AE72" s="159"/>
      <c r="AF72" s="194"/>
      <c r="AG72" s="194"/>
      <c r="AH72" s="194"/>
      <c r="AI72" s="159"/>
      <c r="AJ72" s="194"/>
      <c r="AK72" s="194"/>
      <c r="AL72" s="194"/>
      <c r="AM72" s="159"/>
      <c r="AN72" s="194"/>
      <c r="AO72" s="194"/>
      <c r="AP72" s="194"/>
      <c r="AQ72" s="195"/>
      <c r="AR72" s="196"/>
      <c r="AS72" s="196"/>
      <c r="AT72" s="197"/>
      <c r="AU72" s="194"/>
      <c r="AV72" s="194"/>
      <c r="AW72" s="194"/>
      <c r="AX72" s="202"/>
      <c r="AY72">
        <f>$AY$337</f>
        <v>0</v>
      </c>
    </row>
    <row r="73" spans="1:60" ht="23.25" hidden="1" customHeight="1" x14ac:dyDescent="0.15">
      <c r="A73" s="227"/>
      <c r="B73" s="229"/>
      <c r="C73" s="230"/>
      <c r="D73" s="230"/>
      <c r="E73" s="230"/>
      <c r="F73" s="231"/>
      <c r="G73" s="266"/>
      <c r="H73" s="267"/>
      <c r="I73" s="267"/>
      <c r="J73" s="267"/>
      <c r="K73" s="267"/>
      <c r="L73" s="267"/>
      <c r="M73" s="267"/>
      <c r="N73" s="267"/>
      <c r="O73" s="268"/>
      <c r="P73" s="274"/>
      <c r="Q73" s="274"/>
      <c r="R73" s="274"/>
      <c r="S73" s="274"/>
      <c r="T73" s="274"/>
      <c r="U73" s="274"/>
      <c r="V73" s="274"/>
      <c r="W73" s="274"/>
      <c r="X73" s="275"/>
      <c r="Y73" s="235" t="s">
        <v>47</v>
      </c>
      <c r="Z73" s="236"/>
      <c r="AA73" s="237"/>
      <c r="AB73" s="238"/>
      <c r="AC73" s="238"/>
      <c r="AD73" s="238"/>
      <c r="AE73" s="159"/>
      <c r="AF73" s="194"/>
      <c r="AG73" s="194"/>
      <c r="AH73" s="194"/>
      <c r="AI73" s="159"/>
      <c r="AJ73" s="194"/>
      <c r="AK73" s="194"/>
      <c r="AL73" s="194"/>
      <c r="AM73" s="159"/>
      <c r="AN73" s="194"/>
      <c r="AO73" s="194"/>
      <c r="AP73" s="194"/>
      <c r="AQ73" s="195"/>
      <c r="AR73" s="196"/>
      <c r="AS73" s="196"/>
      <c r="AT73" s="197"/>
      <c r="AU73" s="194"/>
      <c r="AV73" s="194"/>
      <c r="AW73" s="194"/>
      <c r="AX73" s="202"/>
      <c r="AY73">
        <f>$AY$337</f>
        <v>0</v>
      </c>
      <c r="AZ73" s="10"/>
      <c r="BA73" s="10"/>
      <c r="BB73" s="10"/>
      <c r="BC73" s="10"/>
    </row>
    <row r="74" spans="1:60" ht="23.25" hidden="1" customHeight="1" thickBot="1" x14ac:dyDescent="0.2">
      <c r="A74" s="228"/>
      <c r="B74" s="253"/>
      <c r="C74" s="254"/>
      <c r="D74" s="254"/>
      <c r="E74" s="254"/>
      <c r="F74" s="255"/>
      <c r="G74" s="269"/>
      <c r="H74" s="270"/>
      <c r="I74" s="270"/>
      <c r="J74" s="270"/>
      <c r="K74" s="270"/>
      <c r="L74" s="270"/>
      <c r="M74" s="270"/>
      <c r="N74" s="270"/>
      <c r="O74" s="271"/>
      <c r="P74" s="276"/>
      <c r="Q74" s="276"/>
      <c r="R74" s="276"/>
      <c r="S74" s="276"/>
      <c r="T74" s="276"/>
      <c r="U74" s="276"/>
      <c r="V74" s="276"/>
      <c r="W74" s="276"/>
      <c r="X74" s="277"/>
      <c r="Y74" s="198" t="s">
        <v>13</v>
      </c>
      <c r="Z74" s="199"/>
      <c r="AA74" s="200"/>
      <c r="AB74" s="201" t="s">
        <v>14</v>
      </c>
      <c r="AC74" s="201"/>
      <c r="AD74" s="201"/>
      <c r="AE74" s="162"/>
      <c r="AF74" s="163"/>
      <c r="AG74" s="163"/>
      <c r="AH74" s="163"/>
      <c r="AI74" s="162"/>
      <c r="AJ74" s="163"/>
      <c r="AK74" s="163"/>
      <c r="AL74" s="163"/>
      <c r="AM74" s="162"/>
      <c r="AN74" s="163"/>
      <c r="AO74" s="163"/>
      <c r="AP74" s="163"/>
      <c r="AQ74" s="164"/>
      <c r="AR74" s="165"/>
      <c r="AS74" s="165"/>
      <c r="AT74" s="166"/>
      <c r="AU74" s="163"/>
      <c r="AV74" s="163"/>
      <c r="AW74" s="163"/>
      <c r="AX74" s="167"/>
      <c r="AY74">
        <f>$AY$337</f>
        <v>0</v>
      </c>
      <c r="AZ74" s="10"/>
      <c r="BA74" s="10"/>
      <c r="BB74" s="10"/>
      <c r="BC74" s="10"/>
      <c r="BD74" s="10"/>
      <c r="BE74" s="10"/>
      <c r="BF74" s="10"/>
      <c r="BG74" s="10"/>
      <c r="BH74" s="10"/>
    </row>
    <row r="75" spans="1:60" ht="61.5" hidden="1" customHeight="1" x14ac:dyDescent="0.15">
      <c r="A75" s="278" t="s">
        <v>616</v>
      </c>
      <c r="B75" s="279"/>
      <c r="C75" s="279"/>
      <c r="D75" s="279"/>
      <c r="E75" s="279"/>
      <c r="F75" s="280"/>
      <c r="G75" s="281"/>
      <c r="H75" s="282"/>
      <c r="I75" s="282"/>
      <c r="J75" s="282"/>
      <c r="K75" s="282"/>
      <c r="L75" s="282"/>
      <c r="M75" s="282"/>
      <c r="N75" s="282"/>
      <c r="O75" s="282"/>
      <c r="P75" s="282"/>
      <c r="Q75" s="282"/>
      <c r="R75" s="282"/>
      <c r="S75" s="282"/>
      <c r="T75" s="282"/>
      <c r="U75" s="282"/>
      <c r="V75" s="282"/>
      <c r="W75" s="282"/>
      <c r="X75" s="282"/>
      <c r="Y75" s="282"/>
      <c r="Z75" s="282"/>
      <c r="AA75" s="282"/>
      <c r="AB75" s="282"/>
      <c r="AC75" s="282"/>
      <c r="AD75" s="282"/>
      <c r="AE75" s="282"/>
      <c r="AF75" s="282"/>
      <c r="AG75" s="282"/>
      <c r="AH75" s="282"/>
      <c r="AI75" s="282"/>
      <c r="AJ75" s="282"/>
      <c r="AK75" s="282"/>
      <c r="AL75" s="282"/>
      <c r="AM75" s="282"/>
      <c r="AN75" s="282"/>
      <c r="AO75" s="282"/>
      <c r="AP75" s="282"/>
      <c r="AQ75" s="282"/>
      <c r="AR75" s="282"/>
      <c r="AS75" s="282"/>
      <c r="AT75" s="282"/>
      <c r="AU75" s="282"/>
      <c r="AV75" s="282"/>
      <c r="AW75" s="282"/>
      <c r="AX75" s="283"/>
    </row>
    <row r="76" spans="1:60" ht="17.25" hidden="1" customHeight="1" x14ac:dyDescent="0.15">
      <c r="A76" s="93"/>
      <c r="B76" s="94"/>
      <c r="C76" s="94"/>
      <c r="D76" s="94"/>
      <c r="E76" s="94"/>
      <c r="F76" s="95"/>
      <c r="G76" s="96"/>
      <c r="H76" s="97"/>
      <c r="I76" s="97"/>
      <c r="J76" s="97"/>
      <c r="K76" s="97"/>
      <c r="L76" s="97"/>
      <c r="M76" s="97"/>
      <c r="N76" s="97"/>
      <c r="O76" s="97"/>
      <c r="P76" s="97"/>
      <c r="Q76" s="97"/>
      <c r="R76" s="97"/>
      <c r="S76" s="97"/>
      <c r="T76" s="97"/>
      <c r="U76" s="97"/>
      <c r="V76" s="97"/>
      <c r="W76" s="97"/>
      <c r="X76" s="97"/>
      <c r="Y76" s="97"/>
      <c r="Z76" s="97"/>
      <c r="AA76" s="97"/>
      <c r="AB76" s="97"/>
      <c r="AC76" s="97"/>
      <c r="AD76" s="97"/>
      <c r="AE76" s="97"/>
      <c r="AF76" s="97"/>
      <c r="AG76" s="97"/>
      <c r="AH76" s="97"/>
      <c r="AI76" s="97"/>
      <c r="AJ76" s="97"/>
      <c r="AK76" s="97"/>
      <c r="AL76" s="97"/>
      <c r="AM76" s="97"/>
      <c r="AN76" s="97"/>
      <c r="AO76" s="97"/>
      <c r="AP76" s="97"/>
      <c r="AQ76" s="97"/>
      <c r="AR76" s="97"/>
      <c r="AS76" s="97"/>
      <c r="AT76" s="97"/>
      <c r="AU76" s="97"/>
      <c r="AV76" s="97"/>
      <c r="AW76" s="97"/>
      <c r="AX76" s="98"/>
    </row>
    <row r="77" spans="1:60" ht="27" hidden="1" customHeight="1" x14ac:dyDescent="0.15">
      <c r="A77" s="204" t="s">
        <v>617</v>
      </c>
      <c r="B77" s="205"/>
      <c r="C77" s="205"/>
      <c r="D77" s="205"/>
      <c r="E77" s="205"/>
      <c r="F77" s="206"/>
      <c r="G77" s="213" t="s">
        <v>562</v>
      </c>
      <c r="H77" s="214"/>
      <c r="I77" s="214"/>
      <c r="J77" s="214"/>
      <c r="K77" s="214"/>
      <c r="L77" s="214"/>
      <c r="M77" s="214"/>
      <c r="N77" s="214"/>
      <c r="O77" s="214"/>
      <c r="P77" s="215" t="s">
        <v>561</v>
      </c>
      <c r="Q77" s="214"/>
      <c r="R77" s="214"/>
      <c r="S77" s="214"/>
      <c r="T77" s="214"/>
      <c r="U77" s="214"/>
      <c r="V77" s="214"/>
      <c r="W77" s="214"/>
      <c r="X77" s="216"/>
      <c r="Y77" s="168"/>
      <c r="Z77" s="169"/>
      <c r="AA77" s="170"/>
      <c r="AB77" s="171" t="s">
        <v>11</v>
      </c>
      <c r="AC77" s="171"/>
      <c r="AD77" s="171"/>
      <c r="AE77" s="172" t="s">
        <v>406</v>
      </c>
      <c r="AF77" s="173"/>
      <c r="AG77" s="173"/>
      <c r="AH77" s="174"/>
      <c r="AI77" s="172" t="s">
        <v>558</v>
      </c>
      <c r="AJ77" s="173"/>
      <c r="AK77" s="173"/>
      <c r="AL77" s="174"/>
      <c r="AM77" s="172" t="s">
        <v>374</v>
      </c>
      <c r="AN77" s="173"/>
      <c r="AO77" s="173"/>
      <c r="AP77" s="174"/>
      <c r="AQ77" s="175" t="s">
        <v>405</v>
      </c>
      <c r="AR77" s="176"/>
      <c r="AS77" s="176"/>
      <c r="AT77" s="177"/>
      <c r="AU77" s="175" t="s">
        <v>577</v>
      </c>
      <c r="AV77" s="176"/>
      <c r="AW77" s="176"/>
      <c r="AX77" s="178"/>
    </row>
    <row r="78" spans="1:60" ht="38.1" hidden="1" customHeight="1" x14ac:dyDescent="0.15">
      <c r="A78" s="207"/>
      <c r="B78" s="208"/>
      <c r="C78" s="208"/>
      <c r="D78" s="208"/>
      <c r="E78" s="208"/>
      <c r="F78" s="209"/>
      <c r="G78" s="217"/>
      <c r="H78" s="218"/>
      <c r="I78" s="218"/>
      <c r="J78" s="218"/>
      <c r="K78" s="218"/>
      <c r="L78" s="218"/>
      <c r="M78" s="218"/>
      <c r="N78" s="218"/>
      <c r="O78" s="218"/>
      <c r="P78" s="221"/>
      <c r="Q78" s="222"/>
      <c r="R78" s="222"/>
      <c r="S78" s="222"/>
      <c r="T78" s="222"/>
      <c r="U78" s="222"/>
      <c r="V78" s="222"/>
      <c r="W78" s="222"/>
      <c r="X78" s="223"/>
      <c r="Y78" s="179" t="s">
        <v>48</v>
      </c>
      <c r="Z78" s="180"/>
      <c r="AA78" s="181"/>
      <c r="AB78" s="157" t="s">
        <v>658</v>
      </c>
      <c r="AC78" s="157"/>
      <c r="AD78" s="157"/>
      <c r="AE78" s="158"/>
      <c r="AF78" s="158"/>
      <c r="AG78" s="158"/>
      <c r="AH78" s="158"/>
      <c r="AI78" s="158"/>
      <c r="AJ78" s="158"/>
      <c r="AK78" s="158"/>
      <c r="AL78" s="158"/>
      <c r="AM78" s="158"/>
      <c r="AN78" s="158"/>
      <c r="AO78" s="158"/>
      <c r="AP78" s="158"/>
      <c r="AQ78" s="203"/>
      <c r="AR78" s="158"/>
      <c r="AS78" s="158"/>
      <c r="AT78" s="158"/>
      <c r="AU78" s="159"/>
      <c r="AV78" s="160"/>
      <c r="AW78" s="160"/>
      <c r="AX78" s="161"/>
    </row>
    <row r="79" spans="1:60" ht="38.1" hidden="1" customHeight="1" x14ac:dyDescent="0.15">
      <c r="A79" s="210"/>
      <c r="B79" s="211"/>
      <c r="C79" s="211"/>
      <c r="D79" s="211"/>
      <c r="E79" s="211"/>
      <c r="F79" s="212"/>
      <c r="G79" s="219"/>
      <c r="H79" s="220"/>
      <c r="I79" s="220"/>
      <c r="J79" s="220"/>
      <c r="K79" s="220"/>
      <c r="L79" s="220"/>
      <c r="M79" s="220"/>
      <c r="N79" s="220"/>
      <c r="O79" s="220"/>
      <c r="P79" s="224"/>
      <c r="Q79" s="225"/>
      <c r="R79" s="225"/>
      <c r="S79" s="225"/>
      <c r="T79" s="225"/>
      <c r="U79" s="225"/>
      <c r="V79" s="225"/>
      <c r="W79" s="225"/>
      <c r="X79" s="226"/>
      <c r="Y79" s="154" t="s">
        <v>49</v>
      </c>
      <c r="Z79" s="155"/>
      <c r="AA79" s="156"/>
      <c r="AB79" s="157" t="s">
        <v>658</v>
      </c>
      <c r="AC79" s="157"/>
      <c r="AD79" s="157"/>
      <c r="AE79" s="158"/>
      <c r="AF79" s="158"/>
      <c r="AG79" s="158"/>
      <c r="AH79" s="158"/>
      <c r="AI79" s="158"/>
      <c r="AJ79" s="158"/>
      <c r="AK79" s="158"/>
      <c r="AL79" s="158"/>
      <c r="AM79" s="158"/>
      <c r="AN79" s="158"/>
      <c r="AO79" s="158"/>
      <c r="AP79" s="158"/>
      <c r="AQ79" s="158"/>
      <c r="AR79" s="158"/>
      <c r="AS79" s="158"/>
      <c r="AT79" s="158"/>
      <c r="AU79" s="159"/>
      <c r="AV79" s="160"/>
      <c r="AW79" s="160"/>
      <c r="AX79" s="161"/>
    </row>
    <row r="80" spans="1:60" ht="23.25" hidden="1" customHeight="1" x14ac:dyDescent="0.15">
      <c r="A80" s="307" t="s">
        <v>567</v>
      </c>
      <c r="B80" s="308"/>
      <c r="C80" s="308"/>
      <c r="D80" s="308"/>
      <c r="E80" s="308"/>
      <c r="F80" s="309"/>
      <c r="G80" s="316" t="s">
        <v>568</v>
      </c>
      <c r="H80" s="316"/>
      <c r="I80" s="316"/>
      <c r="J80" s="316"/>
      <c r="K80" s="316"/>
      <c r="L80" s="316"/>
      <c r="M80" s="316"/>
      <c r="N80" s="316"/>
      <c r="O80" s="316"/>
      <c r="P80" s="316"/>
      <c r="Q80" s="316"/>
      <c r="R80" s="316"/>
      <c r="S80" s="316"/>
      <c r="T80" s="316"/>
      <c r="U80" s="316"/>
      <c r="V80" s="316"/>
      <c r="W80" s="316"/>
      <c r="X80" s="317"/>
      <c r="Y80" s="318"/>
      <c r="Z80" s="319"/>
      <c r="AA80" s="320"/>
      <c r="AB80" s="321" t="s">
        <v>11</v>
      </c>
      <c r="AC80" s="316"/>
      <c r="AD80" s="317"/>
      <c r="AE80" s="321" t="s">
        <v>406</v>
      </c>
      <c r="AF80" s="316"/>
      <c r="AG80" s="316"/>
      <c r="AH80" s="317"/>
      <c r="AI80" s="321" t="s">
        <v>558</v>
      </c>
      <c r="AJ80" s="316"/>
      <c r="AK80" s="316"/>
      <c r="AL80" s="317"/>
      <c r="AM80" s="321" t="s">
        <v>374</v>
      </c>
      <c r="AN80" s="316"/>
      <c r="AO80" s="316"/>
      <c r="AP80" s="317"/>
      <c r="AQ80" s="386" t="s">
        <v>578</v>
      </c>
      <c r="AR80" s="387"/>
      <c r="AS80" s="387"/>
      <c r="AT80" s="387"/>
      <c r="AU80" s="387"/>
      <c r="AV80" s="387"/>
      <c r="AW80" s="387"/>
      <c r="AX80" s="388"/>
    </row>
    <row r="81" spans="1:50" ht="23.25" hidden="1" customHeight="1" x14ac:dyDescent="0.15">
      <c r="A81" s="310"/>
      <c r="B81" s="311"/>
      <c r="C81" s="311"/>
      <c r="D81" s="311"/>
      <c r="E81" s="311"/>
      <c r="F81" s="312"/>
      <c r="G81" s="389"/>
      <c r="H81" s="390"/>
      <c r="I81" s="390"/>
      <c r="J81" s="390"/>
      <c r="K81" s="390"/>
      <c r="L81" s="390"/>
      <c r="M81" s="390"/>
      <c r="N81" s="390"/>
      <c r="O81" s="390"/>
      <c r="P81" s="390"/>
      <c r="Q81" s="390"/>
      <c r="R81" s="390"/>
      <c r="S81" s="390"/>
      <c r="T81" s="390"/>
      <c r="U81" s="390"/>
      <c r="V81" s="390"/>
      <c r="W81" s="390"/>
      <c r="X81" s="390"/>
      <c r="Y81" s="393" t="s">
        <v>567</v>
      </c>
      <c r="Z81" s="394"/>
      <c r="AA81" s="395"/>
      <c r="AB81" s="396" t="s">
        <v>659</v>
      </c>
      <c r="AC81" s="397"/>
      <c r="AD81" s="398"/>
      <c r="AE81" s="203"/>
      <c r="AF81" s="203"/>
      <c r="AG81" s="203"/>
      <c r="AH81" s="203"/>
      <c r="AI81" s="203"/>
      <c r="AJ81" s="203"/>
      <c r="AK81" s="203"/>
      <c r="AL81" s="203"/>
      <c r="AM81" s="203"/>
      <c r="AN81" s="203"/>
      <c r="AO81" s="203"/>
      <c r="AP81" s="203"/>
      <c r="AQ81" s="159"/>
      <c r="AR81" s="194"/>
      <c r="AS81" s="194"/>
      <c r="AT81" s="194"/>
      <c r="AU81" s="194"/>
      <c r="AV81" s="194"/>
      <c r="AW81" s="194"/>
      <c r="AX81" s="202"/>
    </row>
    <row r="82" spans="1:50" ht="46.5" hidden="1" customHeight="1" x14ac:dyDescent="0.15">
      <c r="A82" s="313"/>
      <c r="B82" s="314"/>
      <c r="C82" s="314"/>
      <c r="D82" s="314"/>
      <c r="E82" s="314"/>
      <c r="F82" s="315"/>
      <c r="G82" s="391"/>
      <c r="H82" s="392"/>
      <c r="I82" s="392"/>
      <c r="J82" s="392"/>
      <c r="K82" s="392"/>
      <c r="L82" s="392"/>
      <c r="M82" s="392"/>
      <c r="N82" s="392"/>
      <c r="O82" s="392"/>
      <c r="P82" s="392"/>
      <c r="Q82" s="392"/>
      <c r="R82" s="392"/>
      <c r="S82" s="392"/>
      <c r="T82" s="392"/>
      <c r="U82" s="392"/>
      <c r="V82" s="392"/>
      <c r="W82" s="392"/>
      <c r="X82" s="392"/>
      <c r="Y82" s="428" t="s">
        <v>569</v>
      </c>
      <c r="Z82" s="431"/>
      <c r="AA82" s="432"/>
      <c r="AB82" s="400" t="s">
        <v>660</v>
      </c>
      <c r="AC82" s="401"/>
      <c r="AD82" s="402"/>
      <c r="AE82" s="403"/>
      <c r="AF82" s="403"/>
      <c r="AG82" s="403"/>
      <c r="AH82" s="403"/>
      <c r="AI82" s="403"/>
      <c r="AJ82" s="403"/>
      <c r="AK82" s="403"/>
      <c r="AL82" s="403"/>
      <c r="AM82" s="403"/>
      <c r="AN82" s="403"/>
      <c r="AO82" s="403"/>
      <c r="AP82" s="403"/>
      <c r="AQ82" s="403"/>
      <c r="AR82" s="403"/>
      <c r="AS82" s="403"/>
      <c r="AT82" s="403"/>
      <c r="AU82" s="403"/>
      <c r="AV82" s="403"/>
      <c r="AW82" s="403"/>
      <c r="AX82" s="404"/>
    </row>
    <row r="83" spans="1:50" ht="20.25" hidden="1" customHeight="1" x14ac:dyDescent="0.15">
      <c r="A83" s="99"/>
      <c r="B83" s="100"/>
      <c r="C83" s="100"/>
      <c r="D83" s="100"/>
      <c r="E83" s="100"/>
      <c r="F83" s="101"/>
      <c r="G83" s="88"/>
      <c r="H83" s="152"/>
      <c r="I83" s="152"/>
      <c r="J83" s="152"/>
      <c r="K83" s="152"/>
      <c r="L83" s="152"/>
      <c r="M83" s="152"/>
      <c r="N83" s="152"/>
      <c r="O83" s="152"/>
      <c r="P83" s="152"/>
      <c r="Q83" s="152"/>
      <c r="R83" s="152"/>
      <c r="S83" s="152"/>
      <c r="T83" s="152"/>
      <c r="U83" s="152"/>
      <c r="V83" s="152"/>
      <c r="W83" s="152"/>
      <c r="X83" s="152"/>
      <c r="Y83" s="87"/>
      <c r="Z83" s="87"/>
      <c r="AA83" s="87"/>
      <c r="AB83" s="150"/>
      <c r="AC83" s="150"/>
      <c r="AD83" s="150"/>
      <c r="AE83" s="89"/>
      <c r="AF83" s="89"/>
      <c r="AG83" s="89"/>
      <c r="AH83" s="89"/>
      <c r="AI83" s="89"/>
      <c r="AJ83" s="89"/>
      <c r="AK83" s="89"/>
      <c r="AL83" s="89"/>
      <c r="AM83" s="89"/>
      <c r="AN83" s="89"/>
      <c r="AO83" s="89"/>
      <c r="AP83" s="89"/>
      <c r="AQ83" s="89"/>
      <c r="AR83" s="89"/>
      <c r="AS83" s="89"/>
      <c r="AT83" s="89"/>
      <c r="AU83" s="89"/>
      <c r="AV83" s="89"/>
      <c r="AW83" s="89"/>
      <c r="AX83" s="90"/>
    </row>
    <row r="84" spans="1:50" ht="18.75" hidden="1" customHeight="1" x14ac:dyDescent="0.15">
      <c r="A84" s="372" t="s">
        <v>618</v>
      </c>
      <c r="B84" s="433"/>
      <c r="C84" s="433"/>
      <c r="D84" s="433"/>
      <c r="E84" s="433"/>
      <c r="F84" s="434"/>
      <c r="G84" s="382" t="s">
        <v>132</v>
      </c>
      <c r="H84" s="383"/>
      <c r="I84" s="383"/>
      <c r="J84" s="383"/>
      <c r="K84" s="383"/>
      <c r="L84" s="383"/>
      <c r="M84" s="383"/>
      <c r="N84" s="383"/>
      <c r="O84" s="384"/>
      <c r="P84" s="385" t="s">
        <v>52</v>
      </c>
      <c r="Q84" s="383"/>
      <c r="R84" s="383"/>
      <c r="S84" s="383"/>
      <c r="T84" s="383"/>
      <c r="U84" s="383"/>
      <c r="V84" s="383"/>
      <c r="W84" s="383"/>
      <c r="X84" s="384"/>
      <c r="Y84" s="284"/>
      <c r="Z84" s="285"/>
      <c r="AA84" s="286"/>
      <c r="AB84" s="290" t="s">
        <v>11</v>
      </c>
      <c r="AC84" s="291"/>
      <c r="AD84" s="292"/>
      <c r="AE84" s="290" t="s">
        <v>406</v>
      </c>
      <c r="AF84" s="291"/>
      <c r="AG84" s="291"/>
      <c r="AH84" s="292"/>
      <c r="AI84" s="293" t="s">
        <v>558</v>
      </c>
      <c r="AJ84" s="293"/>
      <c r="AK84" s="293"/>
      <c r="AL84" s="290"/>
      <c r="AM84" s="293" t="s">
        <v>374</v>
      </c>
      <c r="AN84" s="293"/>
      <c r="AO84" s="293"/>
      <c r="AP84" s="290"/>
      <c r="AQ84" s="405" t="s">
        <v>167</v>
      </c>
      <c r="AR84" s="406"/>
      <c r="AS84" s="406"/>
      <c r="AT84" s="407"/>
      <c r="AU84" s="383" t="s">
        <v>122</v>
      </c>
      <c r="AV84" s="383"/>
      <c r="AW84" s="383"/>
      <c r="AX84" s="399"/>
    </row>
    <row r="85" spans="1:50" ht="18.75" hidden="1" customHeight="1" x14ac:dyDescent="0.15">
      <c r="A85" s="435"/>
      <c r="B85" s="436"/>
      <c r="C85" s="436"/>
      <c r="D85" s="436"/>
      <c r="E85" s="436"/>
      <c r="F85" s="437"/>
      <c r="G85" s="259"/>
      <c r="H85" s="192"/>
      <c r="I85" s="192"/>
      <c r="J85" s="192"/>
      <c r="K85" s="192"/>
      <c r="L85" s="192"/>
      <c r="M85" s="192"/>
      <c r="N85" s="192"/>
      <c r="O85" s="260"/>
      <c r="P85" s="262"/>
      <c r="Q85" s="192"/>
      <c r="R85" s="192"/>
      <c r="S85" s="192"/>
      <c r="T85" s="192"/>
      <c r="U85" s="192"/>
      <c r="V85" s="192"/>
      <c r="W85" s="192"/>
      <c r="X85" s="260"/>
      <c r="Y85" s="287"/>
      <c r="Z85" s="288"/>
      <c r="AA85" s="289"/>
      <c r="AB85" s="172"/>
      <c r="AC85" s="248"/>
      <c r="AD85" s="249"/>
      <c r="AE85" s="172"/>
      <c r="AF85" s="248"/>
      <c r="AG85" s="248"/>
      <c r="AH85" s="249"/>
      <c r="AI85" s="294"/>
      <c r="AJ85" s="294"/>
      <c r="AK85" s="294"/>
      <c r="AL85" s="172"/>
      <c r="AM85" s="294"/>
      <c r="AN85" s="294"/>
      <c r="AO85" s="294"/>
      <c r="AP85" s="172"/>
      <c r="AQ85" s="408" t="s">
        <v>749</v>
      </c>
      <c r="AR85" s="409"/>
      <c r="AS85" s="190" t="s">
        <v>168</v>
      </c>
      <c r="AT85" s="191"/>
      <c r="AU85" s="189">
        <v>7</v>
      </c>
      <c r="AV85" s="189"/>
      <c r="AW85" s="192" t="s">
        <v>159</v>
      </c>
      <c r="AX85" s="193"/>
    </row>
    <row r="86" spans="1:50" ht="34.5" hidden="1" customHeight="1" x14ac:dyDescent="0.15">
      <c r="A86" s="438"/>
      <c r="B86" s="436"/>
      <c r="C86" s="436"/>
      <c r="D86" s="436"/>
      <c r="E86" s="436"/>
      <c r="F86" s="437"/>
      <c r="G86" s="366"/>
      <c r="H86" s="367"/>
      <c r="I86" s="367"/>
      <c r="J86" s="367"/>
      <c r="K86" s="367"/>
      <c r="L86" s="367"/>
      <c r="M86" s="367"/>
      <c r="N86" s="367"/>
      <c r="O86" s="410"/>
      <c r="P86" s="367"/>
      <c r="Q86" s="367"/>
      <c r="R86" s="367"/>
      <c r="S86" s="367"/>
      <c r="T86" s="367"/>
      <c r="U86" s="367"/>
      <c r="V86" s="367"/>
      <c r="W86" s="367"/>
      <c r="X86" s="410"/>
      <c r="Y86" s="415" t="s">
        <v>12</v>
      </c>
      <c r="Z86" s="416"/>
      <c r="AA86" s="417"/>
      <c r="AB86" s="418" t="s">
        <v>658</v>
      </c>
      <c r="AC86" s="418"/>
      <c r="AD86" s="418"/>
      <c r="AE86" s="359"/>
      <c r="AF86" s="360"/>
      <c r="AG86" s="360"/>
      <c r="AH86" s="360"/>
      <c r="AI86" s="359"/>
      <c r="AJ86" s="360"/>
      <c r="AK86" s="360"/>
      <c r="AL86" s="360"/>
      <c r="AM86" s="159"/>
      <c r="AN86" s="194"/>
      <c r="AO86" s="194"/>
      <c r="AP86" s="194"/>
      <c r="AQ86" s="159"/>
      <c r="AR86" s="194"/>
      <c r="AS86" s="194"/>
      <c r="AT86" s="355"/>
      <c r="AU86" s="194"/>
      <c r="AV86" s="194"/>
      <c r="AW86" s="194"/>
      <c r="AX86" s="202"/>
    </row>
    <row r="87" spans="1:50" ht="33" hidden="1" customHeight="1" x14ac:dyDescent="0.15">
      <c r="A87" s="439"/>
      <c r="B87" s="440"/>
      <c r="C87" s="440"/>
      <c r="D87" s="440"/>
      <c r="E87" s="440"/>
      <c r="F87" s="441"/>
      <c r="G87" s="411"/>
      <c r="H87" s="412"/>
      <c r="I87" s="412"/>
      <c r="J87" s="412"/>
      <c r="K87" s="412"/>
      <c r="L87" s="412"/>
      <c r="M87" s="412"/>
      <c r="N87" s="412"/>
      <c r="O87" s="413"/>
      <c r="P87" s="412"/>
      <c r="Q87" s="412"/>
      <c r="R87" s="412"/>
      <c r="S87" s="412"/>
      <c r="T87" s="412"/>
      <c r="U87" s="412"/>
      <c r="V87" s="412"/>
      <c r="W87" s="412"/>
      <c r="X87" s="413"/>
      <c r="Y87" s="356" t="s">
        <v>47</v>
      </c>
      <c r="Z87" s="357"/>
      <c r="AA87" s="358"/>
      <c r="AB87" s="238" t="s">
        <v>658</v>
      </c>
      <c r="AC87" s="238"/>
      <c r="AD87" s="238"/>
      <c r="AE87" s="359"/>
      <c r="AF87" s="360"/>
      <c r="AG87" s="360"/>
      <c r="AH87" s="360"/>
      <c r="AI87" s="359"/>
      <c r="AJ87" s="360"/>
      <c r="AK87" s="360"/>
      <c r="AL87" s="360"/>
      <c r="AM87" s="359"/>
      <c r="AN87" s="360"/>
      <c r="AO87" s="360"/>
      <c r="AP87" s="360"/>
      <c r="AQ87" s="159"/>
      <c r="AR87" s="194"/>
      <c r="AS87" s="194"/>
      <c r="AT87" s="355"/>
      <c r="AU87" s="360"/>
      <c r="AV87" s="360"/>
      <c r="AW87" s="360"/>
      <c r="AX87" s="361"/>
    </row>
    <row r="88" spans="1:50" ht="43.5" hidden="1" customHeight="1" x14ac:dyDescent="0.15">
      <c r="A88" s="438"/>
      <c r="B88" s="436"/>
      <c r="C88" s="436"/>
      <c r="D88" s="436"/>
      <c r="E88" s="436"/>
      <c r="F88" s="437"/>
      <c r="G88" s="369"/>
      <c r="H88" s="370"/>
      <c r="I88" s="370"/>
      <c r="J88" s="370"/>
      <c r="K88" s="370"/>
      <c r="L88" s="370"/>
      <c r="M88" s="370"/>
      <c r="N88" s="370"/>
      <c r="O88" s="414"/>
      <c r="P88" s="370"/>
      <c r="Q88" s="370"/>
      <c r="R88" s="370"/>
      <c r="S88" s="370"/>
      <c r="T88" s="370"/>
      <c r="U88" s="370"/>
      <c r="V88" s="370"/>
      <c r="W88" s="370"/>
      <c r="X88" s="414"/>
      <c r="Y88" s="356" t="s">
        <v>13</v>
      </c>
      <c r="Z88" s="357"/>
      <c r="AA88" s="358"/>
      <c r="AB88" s="362" t="s">
        <v>14</v>
      </c>
      <c r="AC88" s="362"/>
      <c r="AD88" s="362"/>
      <c r="AE88" s="359"/>
      <c r="AF88" s="360"/>
      <c r="AG88" s="360"/>
      <c r="AH88" s="360"/>
      <c r="AI88" s="359"/>
      <c r="AJ88" s="360"/>
      <c r="AK88" s="360"/>
      <c r="AL88" s="360"/>
      <c r="AM88" s="159"/>
      <c r="AN88" s="194"/>
      <c r="AO88" s="194"/>
      <c r="AP88" s="194"/>
      <c r="AQ88" s="159"/>
      <c r="AR88" s="194"/>
      <c r="AS88" s="194"/>
      <c r="AT88" s="355"/>
      <c r="AU88" s="194"/>
      <c r="AV88" s="194"/>
      <c r="AW88" s="194"/>
      <c r="AX88" s="202"/>
    </row>
    <row r="89" spans="1:50" ht="23.25" hidden="1" customHeight="1" x14ac:dyDescent="0.15">
      <c r="A89" s="295" t="s">
        <v>602</v>
      </c>
      <c r="B89" s="296"/>
      <c r="C89" s="296"/>
      <c r="D89" s="296"/>
      <c r="E89" s="296"/>
      <c r="F89" s="297"/>
      <c r="G89" s="366"/>
      <c r="H89" s="367"/>
      <c r="I89" s="367"/>
      <c r="J89" s="367"/>
      <c r="K89" s="367"/>
      <c r="L89" s="367"/>
      <c r="M89" s="367"/>
      <c r="N89" s="367"/>
      <c r="O89" s="367"/>
      <c r="P89" s="367"/>
      <c r="Q89" s="367"/>
      <c r="R89" s="367"/>
      <c r="S89" s="367"/>
      <c r="T89" s="367"/>
      <c r="U89" s="367"/>
      <c r="V89" s="367"/>
      <c r="W89" s="367"/>
      <c r="X89" s="367"/>
      <c r="Y89" s="367"/>
      <c r="Z89" s="367"/>
      <c r="AA89" s="367"/>
      <c r="AB89" s="367"/>
      <c r="AC89" s="367"/>
      <c r="AD89" s="367"/>
      <c r="AE89" s="367"/>
      <c r="AF89" s="367"/>
      <c r="AG89" s="367"/>
      <c r="AH89" s="367"/>
      <c r="AI89" s="367"/>
      <c r="AJ89" s="367"/>
      <c r="AK89" s="367"/>
      <c r="AL89" s="367"/>
      <c r="AM89" s="367"/>
      <c r="AN89" s="367"/>
      <c r="AO89" s="367"/>
      <c r="AP89" s="367"/>
      <c r="AQ89" s="367"/>
      <c r="AR89" s="367"/>
      <c r="AS89" s="367"/>
      <c r="AT89" s="367"/>
      <c r="AU89" s="367"/>
      <c r="AV89" s="367"/>
      <c r="AW89" s="367"/>
      <c r="AX89" s="368"/>
    </row>
    <row r="90" spans="1:50" ht="90" hidden="1" customHeight="1" x14ac:dyDescent="0.15">
      <c r="A90" s="363"/>
      <c r="B90" s="364"/>
      <c r="C90" s="364"/>
      <c r="D90" s="364"/>
      <c r="E90" s="364"/>
      <c r="F90" s="365"/>
      <c r="G90" s="369"/>
      <c r="H90" s="370"/>
      <c r="I90" s="370"/>
      <c r="J90" s="370"/>
      <c r="K90" s="370"/>
      <c r="L90" s="370"/>
      <c r="M90" s="370"/>
      <c r="N90" s="370"/>
      <c r="O90" s="370"/>
      <c r="P90" s="370"/>
      <c r="Q90" s="370"/>
      <c r="R90" s="370"/>
      <c r="S90" s="370"/>
      <c r="T90" s="370"/>
      <c r="U90" s="370"/>
      <c r="V90" s="370"/>
      <c r="W90" s="370"/>
      <c r="X90" s="370"/>
      <c r="Y90" s="370"/>
      <c r="Z90" s="370"/>
      <c r="AA90" s="370"/>
      <c r="AB90" s="370"/>
      <c r="AC90" s="370"/>
      <c r="AD90" s="370"/>
      <c r="AE90" s="370"/>
      <c r="AF90" s="370"/>
      <c r="AG90" s="370"/>
      <c r="AH90" s="370"/>
      <c r="AI90" s="370"/>
      <c r="AJ90" s="370"/>
      <c r="AK90" s="370"/>
      <c r="AL90" s="370"/>
      <c r="AM90" s="370"/>
      <c r="AN90" s="370"/>
      <c r="AO90" s="370"/>
      <c r="AP90" s="370"/>
      <c r="AQ90" s="370"/>
      <c r="AR90" s="370"/>
      <c r="AS90" s="370"/>
      <c r="AT90" s="370"/>
      <c r="AU90" s="370"/>
      <c r="AV90" s="370"/>
      <c r="AW90" s="370"/>
      <c r="AX90" s="371"/>
    </row>
    <row r="91" spans="1:50" ht="20.25" hidden="1" customHeight="1" x14ac:dyDescent="0.15">
      <c r="A91" s="99"/>
      <c r="B91" s="100"/>
      <c r="C91" s="100"/>
      <c r="D91" s="100"/>
      <c r="E91" s="100"/>
      <c r="F91" s="101"/>
      <c r="G91" s="88"/>
      <c r="H91" s="152"/>
      <c r="I91" s="152"/>
      <c r="J91" s="152"/>
      <c r="K91" s="152"/>
      <c r="L91" s="152"/>
      <c r="M91" s="152"/>
      <c r="N91" s="152"/>
      <c r="O91" s="152"/>
      <c r="P91" s="152"/>
      <c r="Q91" s="152"/>
      <c r="R91" s="152"/>
      <c r="S91" s="152"/>
      <c r="T91" s="152"/>
      <c r="U91" s="152"/>
      <c r="V91" s="152"/>
      <c r="W91" s="152"/>
      <c r="X91" s="152"/>
      <c r="Y91" s="87"/>
      <c r="Z91" s="151"/>
      <c r="AA91" s="151"/>
      <c r="AB91" s="150"/>
      <c r="AC91" s="150"/>
      <c r="AD91" s="150"/>
      <c r="AE91" s="89"/>
      <c r="AF91" s="89"/>
      <c r="AG91" s="89"/>
      <c r="AH91" s="89"/>
      <c r="AI91" s="89"/>
      <c r="AJ91" s="89"/>
      <c r="AK91" s="89"/>
      <c r="AL91" s="89"/>
      <c r="AM91" s="89"/>
      <c r="AN91" s="89"/>
      <c r="AO91" s="89"/>
      <c r="AP91" s="89"/>
      <c r="AQ91" s="89"/>
      <c r="AR91" s="89"/>
      <c r="AS91" s="89"/>
      <c r="AT91" s="89"/>
      <c r="AU91" s="89"/>
      <c r="AV91" s="89"/>
      <c r="AW91" s="89"/>
      <c r="AX91" s="90"/>
    </row>
    <row r="92" spans="1:50" ht="18.75" hidden="1" customHeight="1" x14ac:dyDescent="0.15">
      <c r="A92" s="372" t="s">
        <v>619</v>
      </c>
      <c r="B92" s="373"/>
      <c r="C92" s="373"/>
      <c r="D92" s="373"/>
      <c r="E92" s="373"/>
      <c r="F92" s="374"/>
      <c r="G92" s="382" t="s">
        <v>132</v>
      </c>
      <c r="H92" s="383"/>
      <c r="I92" s="383"/>
      <c r="J92" s="383"/>
      <c r="K92" s="383"/>
      <c r="L92" s="383"/>
      <c r="M92" s="383"/>
      <c r="N92" s="383"/>
      <c r="O92" s="384"/>
      <c r="P92" s="385" t="s">
        <v>52</v>
      </c>
      <c r="Q92" s="383"/>
      <c r="R92" s="383"/>
      <c r="S92" s="383"/>
      <c r="T92" s="383"/>
      <c r="U92" s="383"/>
      <c r="V92" s="383"/>
      <c r="W92" s="383"/>
      <c r="X92" s="384"/>
      <c r="Y92" s="284"/>
      <c r="Z92" s="285"/>
      <c r="AA92" s="286"/>
      <c r="AB92" s="290" t="s">
        <v>11</v>
      </c>
      <c r="AC92" s="291"/>
      <c r="AD92" s="292"/>
      <c r="AE92" s="290" t="s">
        <v>406</v>
      </c>
      <c r="AF92" s="291"/>
      <c r="AG92" s="291"/>
      <c r="AH92" s="292"/>
      <c r="AI92" s="293" t="s">
        <v>558</v>
      </c>
      <c r="AJ92" s="293"/>
      <c r="AK92" s="293"/>
      <c r="AL92" s="290"/>
      <c r="AM92" s="293" t="s">
        <v>374</v>
      </c>
      <c r="AN92" s="293"/>
      <c r="AO92" s="293"/>
      <c r="AP92" s="290"/>
      <c r="AQ92" s="405" t="s">
        <v>167</v>
      </c>
      <c r="AR92" s="406"/>
      <c r="AS92" s="406"/>
      <c r="AT92" s="407"/>
      <c r="AU92" s="383" t="s">
        <v>122</v>
      </c>
      <c r="AV92" s="383"/>
      <c r="AW92" s="383"/>
      <c r="AX92" s="399"/>
    </row>
    <row r="93" spans="1:50" ht="18.75" hidden="1" customHeight="1" x14ac:dyDescent="0.15">
      <c r="A93" s="375"/>
      <c r="B93" s="376"/>
      <c r="C93" s="376"/>
      <c r="D93" s="376"/>
      <c r="E93" s="376"/>
      <c r="F93" s="377"/>
      <c r="G93" s="259"/>
      <c r="H93" s="192"/>
      <c r="I93" s="192"/>
      <c r="J93" s="192"/>
      <c r="K93" s="192"/>
      <c r="L93" s="192"/>
      <c r="M93" s="192"/>
      <c r="N93" s="192"/>
      <c r="O93" s="260"/>
      <c r="P93" s="262"/>
      <c r="Q93" s="192"/>
      <c r="R93" s="192"/>
      <c r="S93" s="192"/>
      <c r="T93" s="192"/>
      <c r="U93" s="192"/>
      <c r="V93" s="192"/>
      <c r="W93" s="192"/>
      <c r="X93" s="260"/>
      <c r="Y93" s="287"/>
      <c r="Z93" s="288"/>
      <c r="AA93" s="289"/>
      <c r="AB93" s="172"/>
      <c r="AC93" s="248"/>
      <c r="AD93" s="249"/>
      <c r="AE93" s="172"/>
      <c r="AF93" s="248"/>
      <c r="AG93" s="248"/>
      <c r="AH93" s="249"/>
      <c r="AI93" s="294"/>
      <c r="AJ93" s="294"/>
      <c r="AK93" s="294"/>
      <c r="AL93" s="172"/>
      <c r="AM93" s="294"/>
      <c r="AN93" s="294"/>
      <c r="AO93" s="294"/>
      <c r="AP93" s="172"/>
      <c r="AQ93" s="408" t="s">
        <v>749</v>
      </c>
      <c r="AR93" s="409"/>
      <c r="AS93" s="190" t="s">
        <v>168</v>
      </c>
      <c r="AT93" s="191"/>
      <c r="AU93" s="189">
        <v>7</v>
      </c>
      <c r="AV93" s="189"/>
      <c r="AW93" s="192" t="s">
        <v>159</v>
      </c>
      <c r="AX93" s="193"/>
    </row>
    <row r="94" spans="1:50" ht="30.95" hidden="1" customHeight="1" x14ac:dyDescent="0.15">
      <c r="A94" s="378"/>
      <c r="B94" s="376"/>
      <c r="C94" s="376"/>
      <c r="D94" s="376"/>
      <c r="E94" s="376"/>
      <c r="F94" s="377"/>
      <c r="G94" s="419"/>
      <c r="H94" s="420"/>
      <c r="I94" s="420"/>
      <c r="J94" s="420"/>
      <c r="K94" s="420"/>
      <c r="L94" s="420"/>
      <c r="M94" s="420"/>
      <c r="N94" s="420"/>
      <c r="O94" s="421"/>
      <c r="P94" s="264"/>
      <c r="Q94" s="264"/>
      <c r="R94" s="264"/>
      <c r="S94" s="264"/>
      <c r="T94" s="264"/>
      <c r="U94" s="264"/>
      <c r="V94" s="264"/>
      <c r="W94" s="264"/>
      <c r="X94" s="265"/>
      <c r="Y94" s="428" t="s">
        <v>12</v>
      </c>
      <c r="Z94" s="429"/>
      <c r="AA94" s="430"/>
      <c r="AB94" s="325" t="s">
        <v>661</v>
      </c>
      <c r="AC94" s="325"/>
      <c r="AD94" s="325"/>
      <c r="AE94" s="159"/>
      <c r="AF94" s="194"/>
      <c r="AG94" s="194"/>
      <c r="AH94" s="194"/>
      <c r="AI94" s="159"/>
      <c r="AJ94" s="194"/>
      <c r="AK94" s="194"/>
      <c r="AL94" s="194"/>
      <c r="AM94" s="159"/>
      <c r="AN94" s="194"/>
      <c r="AO94" s="194"/>
      <c r="AP94" s="194"/>
      <c r="AQ94" s="195"/>
      <c r="AR94" s="196"/>
      <c r="AS94" s="196"/>
      <c r="AT94" s="197"/>
      <c r="AU94" s="194"/>
      <c r="AV94" s="194"/>
      <c r="AW94" s="194"/>
      <c r="AX94" s="202"/>
    </row>
    <row r="95" spans="1:50" ht="30.95" hidden="1" customHeight="1" x14ac:dyDescent="0.15">
      <c r="A95" s="379"/>
      <c r="B95" s="380"/>
      <c r="C95" s="380"/>
      <c r="D95" s="380"/>
      <c r="E95" s="380"/>
      <c r="F95" s="381"/>
      <c r="G95" s="422"/>
      <c r="H95" s="423"/>
      <c r="I95" s="423"/>
      <c r="J95" s="423"/>
      <c r="K95" s="423"/>
      <c r="L95" s="423"/>
      <c r="M95" s="423"/>
      <c r="N95" s="423"/>
      <c r="O95" s="424"/>
      <c r="P95" s="267"/>
      <c r="Q95" s="267"/>
      <c r="R95" s="267"/>
      <c r="S95" s="267"/>
      <c r="T95" s="267"/>
      <c r="U95" s="267"/>
      <c r="V95" s="267"/>
      <c r="W95" s="267"/>
      <c r="X95" s="268"/>
      <c r="Y95" s="321" t="s">
        <v>47</v>
      </c>
      <c r="Z95" s="316"/>
      <c r="AA95" s="317"/>
      <c r="AB95" s="238" t="s">
        <v>661</v>
      </c>
      <c r="AC95" s="238"/>
      <c r="AD95" s="238"/>
      <c r="AE95" s="159"/>
      <c r="AF95" s="194"/>
      <c r="AG95" s="194"/>
      <c r="AH95" s="194"/>
      <c r="AI95" s="159"/>
      <c r="AJ95" s="194"/>
      <c r="AK95" s="194"/>
      <c r="AL95" s="194"/>
      <c r="AM95" s="159"/>
      <c r="AN95" s="194"/>
      <c r="AO95" s="194"/>
      <c r="AP95" s="194"/>
      <c r="AQ95" s="195"/>
      <c r="AR95" s="196"/>
      <c r="AS95" s="196"/>
      <c r="AT95" s="197"/>
      <c r="AU95" s="194"/>
      <c r="AV95" s="194"/>
      <c r="AW95" s="194"/>
      <c r="AX95" s="202"/>
    </row>
    <row r="96" spans="1:50" ht="30.95" hidden="1" customHeight="1" x14ac:dyDescent="0.15">
      <c r="A96" s="378"/>
      <c r="B96" s="376"/>
      <c r="C96" s="376"/>
      <c r="D96" s="376"/>
      <c r="E96" s="376"/>
      <c r="F96" s="377"/>
      <c r="G96" s="425"/>
      <c r="H96" s="426"/>
      <c r="I96" s="426"/>
      <c r="J96" s="426"/>
      <c r="K96" s="426"/>
      <c r="L96" s="426"/>
      <c r="M96" s="426"/>
      <c r="N96" s="426"/>
      <c r="O96" s="427"/>
      <c r="P96" s="327"/>
      <c r="Q96" s="327"/>
      <c r="R96" s="327"/>
      <c r="S96" s="327"/>
      <c r="T96" s="327"/>
      <c r="U96" s="327"/>
      <c r="V96" s="327"/>
      <c r="W96" s="327"/>
      <c r="X96" s="328"/>
      <c r="Y96" s="321" t="s">
        <v>13</v>
      </c>
      <c r="Z96" s="316"/>
      <c r="AA96" s="317"/>
      <c r="AB96" s="817" t="s">
        <v>14</v>
      </c>
      <c r="AC96" s="817"/>
      <c r="AD96" s="817"/>
      <c r="AE96" s="159"/>
      <c r="AF96" s="194"/>
      <c r="AG96" s="194"/>
      <c r="AH96" s="194"/>
      <c r="AI96" s="159"/>
      <c r="AJ96" s="194"/>
      <c r="AK96" s="194"/>
      <c r="AL96" s="194"/>
      <c r="AM96" s="159"/>
      <c r="AN96" s="194"/>
      <c r="AO96" s="194"/>
      <c r="AP96" s="194"/>
      <c r="AQ96" s="195"/>
      <c r="AR96" s="196"/>
      <c r="AS96" s="196"/>
      <c r="AT96" s="197"/>
      <c r="AU96" s="194"/>
      <c r="AV96" s="194"/>
      <c r="AW96" s="194"/>
      <c r="AX96" s="202"/>
    </row>
    <row r="97" spans="1:60" ht="23.25" hidden="1" customHeight="1" x14ac:dyDescent="0.15">
      <c r="A97" s="295" t="s">
        <v>603</v>
      </c>
      <c r="B97" s="296"/>
      <c r="C97" s="296"/>
      <c r="D97" s="296"/>
      <c r="E97" s="296"/>
      <c r="F97" s="297"/>
      <c r="G97" s="301"/>
      <c r="H97" s="302"/>
      <c r="I97" s="302"/>
      <c r="J97" s="302"/>
      <c r="K97" s="302"/>
      <c r="L97" s="302"/>
      <c r="M97" s="302"/>
      <c r="N97" s="302"/>
      <c r="O97" s="302"/>
      <c r="P97" s="302"/>
      <c r="Q97" s="302"/>
      <c r="R97" s="302"/>
      <c r="S97" s="302"/>
      <c r="T97" s="302"/>
      <c r="U97" s="302"/>
      <c r="V97" s="302"/>
      <c r="W97" s="302"/>
      <c r="X97" s="302"/>
      <c r="Y97" s="302"/>
      <c r="Z97" s="302"/>
      <c r="AA97" s="302"/>
      <c r="AB97" s="302"/>
      <c r="AC97" s="302"/>
      <c r="AD97" s="302"/>
      <c r="AE97" s="302"/>
      <c r="AF97" s="302"/>
      <c r="AG97" s="302"/>
      <c r="AH97" s="302"/>
      <c r="AI97" s="302"/>
      <c r="AJ97" s="302"/>
      <c r="AK97" s="302"/>
      <c r="AL97" s="302"/>
      <c r="AM97" s="302"/>
      <c r="AN97" s="302"/>
      <c r="AO97" s="302"/>
      <c r="AP97" s="302"/>
      <c r="AQ97" s="302"/>
      <c r="AR97" s="302"/>
      <c r="AS97" s="302"/>
      <c r="AT97" s="302"/>
      <c r="AU97" s="302"/>
      <c r="AV97" s="302"/>
      <c r="AW97" s="302"/>
      <c r="AX97" s="303"/>
    </row>
    <row r="98" spans="1:60" ht="84" hidden="1" customHeight="1" thickBot="1" x14ac:dyDescent="0.2">
      <c r="A98" s="298"/>
      <c r="B98" s="299"/>
      <c r="C98" s="299"/>
      <c r="D98" s="299"/>
      <c r="E98" s="299"/>
      <c r="F98" s="300"/>
      <c r="G98" s="304"/>
      <c r="H98" s="305"/>
      <c r="I98" s="305"/>
      <c r="J98" s="305"/>
      <c r="K98" s="305"/>
      <c r="L98" s="305"/>
      <c r="M98" s="305"/>
      <c r="N98" s="305"/>
      <c r="O98" s="305"/>
      <c r="P98" s="305"/>
      <c r="Q98" s="305"/>
      <c r="R98" s="305"/>
      <c r="S98" s="305"/>
      <c r="T98" s="305"/>
      <c r="U98" s="305"/>
      <c r="V98" s="305"/>
      <c r="W98" s="305"/>
      <c r="X98" s="305"/>
      <c r="Y98" s="305"/>
      <c r="Z98" s="305"/>
      <c r="AA98" s="305"/>
      <c r="AB98" s="305"/>
      <c r="AC98" s="305"/>
      <c r="AD98" s="305"/>
      <c r="AE98" s="305"/>
      <c r="AF98" s="305"/>
      <c r="AG98" s="305"/>
      <c r="AH98" s="305"/>
      <c r="AI98" s="305"/>
      <c r="AJ98" s="305"/>
      <c r="AK98" s="305"/>
      <c r="AL98" s="305"/>
      <c r="AM98" s="305"/>
      <c r="AN98" s="305"/>
      <c r="AO98" s="305"/>
      <c r="AP98" s="305"/>
      <c r="AQ98" s="305"/>
      <c r="AR98" s="305"/>
      <c r="AS98" s="305"/>
      <c r="AT98" s="305"/>
      <c r="AU98" s="305"/>
      <c r="AV98" s="305"/>
      <c r="AW98" s="305"/>
      <c r="AX98" s="306"/>
    </row>
    <row r="99" spans="1:60" ht="14.25" hidden="1" customHeight="1" x14ac:dyDescent="0.15">
      <c r="A99" s="227" t="s">
        <v>596</v>
      </c>
      <c r="B99" s="229" t="s">
        <v>597</v>
      </c>
      <c r="C99" s="230"/>
      <c r="D99" s="230"/>
      <c r="E99" s="230"/>
      <c r="F99" s="231"/>
      <c r="G99" s="383" t="s">
        <v>563</v>
      </c>
      <c r="H99" s="383"/>
      <c r="I99" s="383"/>
      <c r="J99" s="383"/>
      <c r="K99" s="383"/>
      <c r="L99" s="383"/>
      <c r="M99" s="383"/>
      <c r="N99" s="383"/>
      <c r="O99" s="383"/>
      <c r="P99" s="383"/>
      <c r="Q99" s="383"/>
      <c r="R99" s="383"/>
      <c r="S99" s="383"/>
      <c r="T99" s="383"/>
      <c r="U99" s="383"/>
      <c r="V99" s="383"/>
      <c r="W99" s="383"/>
      <c r="X99" s="383"/>
      <c r="Y99" s="383"/>
      <c r="Z99" s="383"/>
      <c r="AA99" s="384"/>
      <c r="AB99" s="385" t="s">
        <v>579</v>
      </c>
      <c r="AC99" s="383"/>
      <c r="AD99" s="383"/>
      <c r="AE99" s="383"/>
      <c r="AF99" s="383"/>
      <c r="AG99" s="383"/>
      <c r="AH99" s="383"/>
      <c r="AI99" s="383"/>
      <c r="AJ99" s="383"/>
      <c r="AK99" s="383"/>
      <c r="AL99" s="383"/>
      <c r="AM99" s="383"/>
      <c r="AN99" s="383"/>
      <c r="AO99" s="383"/>
      <c r="AP99" s="383"/>
      <c r="AQ99" s="383"/>
      <c r="AR99" s="383"/>
      <c r="AS99" s="383"/>
      <c r="AT99" s="383"/>
      <c r="AU99" s="383"/>
      <c r="AV99" s="383"/>
      <c r="AW99" s="383"/>
      <c r="AX99" s="399"/>
      <c r="AY99">
        <f>COUNTA($G$324)</f>
        <v>0</v>
      </c>
    </row>
    <row r="100" spans="1:60" ht="14.25" hidden="1" customHeight="1" x14ac:dyDescent="0.15">
      <c r="A100" s="227"/>
      <c r="B100" s="229"/>
      <c r="C100" s="230"/>
      <c r="D100" s="230"/>
      <c r="E100" s="230"/>
      <c r="F100" s="231"/>
      <c r="G100" s="192"/>
      <c r="H100" s="192"/>
      <c r="I100" s="192"/>
      <c r="J100" s="192"/>
      <c r="K100" s="192"/>
      <c r="L100" s="192"/>
      <c r="M100" s="192"/>
      <c r="N100" s="192"/>
      <c r="O100" s="192"/>
      <c r="P100" s="192"/>
      <c r="Q100" s="192"/>
      <c r="R100" s="192"/>
      <c r="S100" s="192"/>
      <c r="T100" s="192"/>
      <c r="U100" s="192"/>
      <c r="V100" s="192"/>
      <c r="W100" s="192"/>
      <c r="X100" s="192"/>
      <c r="Y100" s="192"/>
      <c r="Z100" s="192"/>
      <c r="AA100" s="260"/>
      <c r="AB100" s="262"/>
      <c r="AC100" s="192"/>
      <c r="AD100" s="192"/>
      <c r="AE100" s="192"/>
      <c r="AF100" s="192"/>
      <c r="AG100" s="192"/>
      <c r="AH100" s="192"/>
      <c r="AI100" s="192"/>
      <c r="AJ100" s="192"/>
      <c r="AK100" s="192"/>
      <c r="AL100" s="192"/>
      <c r="AM100" s="192"/>
      <c r="AN100" s="192"/>
      <c r="AO100" s="192"/>
      <c r="AP100" s="192"/>
      <c r="AQ100" s="192"/>
      <c r="AR100" s="192"/>
      <c r="AS100" s="192"/>
      <c r="AT100" s="192"/>
      <c r="AU100" s="192"/>
      <c r="AV100" s="192"/>
      <c r="AW100" s="192"/>
      <c r="AX100" s="193"/>
      <c r="AY100">
        <f t="shared" ref="AY100:AY108" si="1">$AY$322</f>
        <v>0</v>
      </c>
    </row>
    <row r="101" spans="1:60" ht="14.25" hidden="1" customHeight="1" x14ac:dyDescent="0.15">
      <c r="A101" s="227"/>
      <c r="B101" s="229"/>
      <c r="C101" s="230"/>
      <c r="D101" s="230"/>
      <c r="E101" s="230"/>
      <c r="F101" s="231"/>
      <c r="G101" s="331"/>
      <c r="H101" s="331"/>
      <c r="I101" s="331"/>
      <c r="J101" s="331"/>
      <c r="K101" s="331"/>
      <c r="L101" s="331"/>
      <c r="M101" s="331"/>
      <c r="N101" s="331"/>
      <c r="O101" s="331"/>
      <c r="P101" s="331"/>
      <c r="Q101" s="331"/>
      <c r="R101" s="331"/>
      <c r="S101" s="331"/>
      <c r="T101" s="331"/>
      <c r="U101" s="331"/>
      <c r="V101" s="331"/>
      <c r="W101" s="331"/>
      <c r="X101" s="331"/>
      <c r="Y101" s="331"/>
      <c r="Z101" s="331"/>
      <c r="AA101" s="332"/>
      <c r="AB101" s="337"/>
      <c r="AC101" s="331"/>
      <c r="AD101" s="331"/>
      <c r="AE101" s="331"/>
      <c r="AF101" s="331"/>
      <c r="AG101" s="331"/>
      <c r="AH101" s="331"/>
      <c r="AI101" s="331"/>
      <c r="AJ101" s="331"/>
      <c r="AK101" s="331"/>
      <c r="AL101" s="331"/>
      <c r="AM101" s="331"/>
      <c r="AN101" s="331"/>
      <c r="AO101" s="331"/>
      <c r="AP101" s="331"/>
      <c r="AQ101" s="331"/>
      <c r="AR101" s="331"/>
      <c r="AS101" s="331"/>
      <c r="AT101" s="331"/>
      <c r="AU101" s="331"/>
      <c r="AV101" s="331"/>
      <c r="AW101" s="331"/>
      <c r="AX101" s="338"/>
      <c r="AY101">
        <f t="shared" si="1"/>
        <v>0</v>
      </c>
    </row>
    <row r="102" spans="1:60" ht="14.25" hidden="1" customHeight="1" x14ac:dyDescent="0.15">
      <c r="A102" s="227"/>
      <c r="B102" s="229"/>
      <c r="C102" s="230"/>
      <c r="D102" s="230"/>
      <c r="E102" s="230"/>
      <c r="F102" s="231"/>
      <c r="G102" s="333"/>
      <c r="H102" s="333"/>
      <c r="I102" s="333"/>
      <c r="J102" s="333"/>
      <c r="K102" s="333"/>
      <c r="L102" s="333"/>
      <c r="M102" s="333"/>
      <c r="N102" s="333"/>
      <c r="O102" s="333"/>
      <c r="P102" s="333"/>
      <c r="Q102" s="333"/>
      <c r="R102" s="333"/>
      <c r="S102" s="333"/>
      <c r="T102" s="333"/>
      <c r="U102" s="333"/>
      <c r="V102" s="333"/>
      <c r="W102" s="333"/>
      <c r="X102" s="333"/>
      <c r="Y102" s="333"/>
      <c r="Z102" s="333"/>
      <c r="AA102" s="334"/>
      <c r="AB102" s="339"/>
      <c r="AC102" s="333"/>
      <c r="AD102" s="333"/>
      <c r="AE102" s="333"/>
      <c r="AF102" s="333"/>
      <c r="AG102" s="333"/>
      <c r="AH102" s="333"/>
      <c r="AI102" s="333"/>
      <c r="AJ102" s="333"/>
      <c r="AK102" s="333"/>
      <c r="AL102" s="333"/>
      <c r="AM102" s="333"/>
      <c r="AN102" s="333"/>
      <c r="AO102" s="333"/>
      <c r="AP102" s="333"/>
      <c r="AQ102" s="333"/>
      <c r="AR102" s="333"/>
      <c r="AS102" s="333"/>
      <c r="AT102" s="333"/>
      <c r="AU102" s="333"/>
      <c r="AV102" s="333"/>
      <c r="AW102" s="333"/>
      <c r="AX102" s="340"/>
      <c r="AY102">
        <f t="shared" si="1"/>
        <v>0</v>
      </c>
    </row>
    <row r="103" spans="1:60" ht="14.25" hidden="1" customHeight="1" x14ac:dyDescent="0.15">
      <c r="A103" s="227"/>
      <c r="B103" s="232"/>
      <c r="C103" s="233"/>
      <c r="D103" s="233"/>
      <c r="E103" s="233"/>
      <c r="F103" s="234"/>
      <c r="G103" s="335"/>
      <c r="H103" s="335"/>
      <c r="I103" s="335"/>
      <c r="J103" s="335"/>
      <c r="K103" s="335"/>
      <c r="L103" s="335"/>
      <c r="M103" s="335"/>
      <c r="N103" s="335"/>
      <c r="O103" s="335"/>
      <c r="P103" s="335"/>
      <c r="Q103" s="335"/>
      <c r="R103" s="335"/>
      <c r="S103" s="335"/>
      <c r="T103" s="335"/>
      <c r="U103" s="335"/>
      <c r="V103" s="335"/>
      <c r="W103" s="335"/>
      <c r="X103" s="335"/>
      <c r="Y103" s="335"/>
      <c r="Z103" s="335"/>
      <c r="AA103" s="336"/>
      <c r="AB103" s="341"/>
      <c r="AC103" s="335"/>
      <c r="AD103" s="335"/>
      <c r="AE103" s="333"/>
      <c r="AF103" s="333"/>
      <c r="AG103" s="333"/>
      <c r="AH103" s="333"/>
      <c r="AI103" s="333"/>
      <c r="AJ103" s="333"/>
      <c r="AK103" s="333"/>
      <c r="AL103" s="333"/>
      <c r="AM103" s="333"/>
      <c r="AN103" s="333"/>
      <c r="AO103" s="333"/>
      <c r="AP103" s="333"/>
      <c r="AQ103" s="333"/>
      <c r="AR103" s="333"/>
      <c r="AS103" s="333"/>
      <c r="AT103" s="333"/>
      <c r="AU103" s="335"/>
      <c r="AV103" s="335"/>
      <c r="AW103" s="335"/>
      <c r="AX103" s="342"/>
      <c r="AY103">
        <f t="shared" si="1"/>
        <v>0</v>
      </c>
    </row>
    <row r="104" spans="1:60" ht="18.75" hidden="1" customHeight="1" x14ac:dyDescent="0.15">
      <c r="A104" s="227"/>
      <c r="B104" s="250" t="s">
        <v>598</v>
      </c>
      <c r="C104" s="251"/>
      <c r="D104" s="251"/>
      <c r="E104" s="251"/>
      <c r="F104" s="252"/>
      <c r="G104" s="256" t="s">
        <v>599</v>
      </c>
      <c r="H104" s="257"/>
      <c r="I104" s="257"/>
      <c r="J104" s="257"/>
      <c r="K104" s="257"/>
      <c r="L104" s="257"/>
      <c r="M104" s="257"/>
      <c r="N104" s="257"/>
      <c r="O104" s="258"/>
      <c r="P104" s="261" t="s">
        <v>600</v>
      </c>
      <c r="Q104" s="257"/>
      <c r="R104" s="257"/>
      <c r="S104" s="257"/>
      <c r="T104" s="257"/>
      <c r="U104" s="257"/>
      <c r="V104" s="257"/>
      <c r="W104" s="257"/>
      <c r="X104" s="258"/>
      <c r="Y104" s="240"/>
      <c r="Z104" s="241"/>
      <c r="AA104" s="242"/>
      <c r="AB104" s="245" t="s">
        <v>11</v>
      </c>
      <c r="AC104" s="246"/>
      <c r="AD104" s="247"/>
      <c r="AE104" s="182" t="s">
        <v>406</v>
      </c>
      <c r="AF104" s="182"/>
      <c r="AG104" s="182"/>
      <c r="AH104" s="182"/>
      <c r="AI104" s="182" t="s">
        <v>558</v>
      </c>
      <c r="AJ104" s="182"/>
      <c r="AK104" s="182"/>
      <c r="AL104" s="182"/>
      <c r="AM104" s="182" t="s">
        <v>374</v>
      </c>
      <c r="AN104" s="182"/>
      <c r="AO104" s="182"/>
      <c r="AP104" s="182"/>
      <c r="AQ104" s="183" t="s">
        <v>167</v>
      </c>
      <c r="AR104" s="184"/>
      <c r="AS104" s="184"/>
      <c r="AT104" s="185"/>
      <c r="AU104" s="186" t="s">
        <v>122</v>
      </c>
      <c r="AV104" s="186"/>
      <c r="AW104" s="186"/>
      <c r="AX104" s="187"/>
      <c r="AY104">
        <f t="shared" si="1"/>
        <v>0</v>
      </c>
      <c r="AZ104" s="10"/>
      <c r="BA104" s="10"/>
      <c r="BB104" s="10"/>
      <c r="BC104" s="10"/>
    </row>
    <row r="105" spans="1:60" ht="18.75" hidden="1" customHeight="1" x14ac:dyDescent="0.15">
      <c r="A105" s="227"/>
      <c r="B105" s="229"/>
      <c r="C105" s="230"/>
      <c r="D105" s="230"/>
      <c r="E105" s="230"/>
      <c r="F105" s="231"/>
      <c r="G105" s="259"/>
      <c r="H105" s="192"/>
      <c r="I105" s="192"/>
      <c r="J105" s="192"/>
      <c r="K105" s="192"/>
      <c r="L105" s="192"/>
      <c r="M105" s="192"/>
      <c r="N105" s="192"/>
      <c r="O105" s="260"/>
      <c r="P105" s="262"/>
      <c r="Q105" s="192"/>
      <c r="R105" s="192"/>
      <c r="S105" s="192"/>
      <c r="T105" s="192"/>
      <c r="U105" s="192"/>
      <c r="V105" s="192"/>
      <c r="W105" s="192"/>
      <c r="X105" s="260"/>
      <c r="Y105" s="240"/>
      <c r="Z105" s="241"/>
      <c r="AA105" s="242"/>
      <c r="AB105" s="172"/>
      <c r="AC105" s="248"/>
      <c r="AD105" s="249"/>
      <c r="AE105" s="182"/>
      <c r="AF105" s="182"/>
      <c r="AG105" s="182"/>
      <c r="AH105" s="182"/>
      <c r="AI105" s="182"/>
      <c r="AJ105" s="182"/>
      <c r="AK105" s="182"/>
      <c r="AL105" s="182"/>
      <c r="AM105" s="182"/>
      <c r="AN105" s="182"/>
      <c r="AO105" s="182"/>
      <c r="AP105" s="182"/>
      <c r="AQ105" s="188"/>
      <c r="AR105" s="189"/>
      <c r="AS105" s="190" t="s">
        <v>168</v>
      </c>
      <c r="AT105" s="191"/>
      <c r="AU105" s="189"/>
      <c r="AV105" s="189"/>
      <c r="AW105" s="192" t="s">
        <v>159</v>
      </c>
      <c r="AX105" s="193"/>
      <c r="AY105">
        <f t="shared" si="1"/>
        <v>0</v>
      </c>
      <c r="AZ105" s="10"/>
      <c r="BA105" s="10"/>
      <c r="BB105" s="10"/>
      <c r="BC105" s="10"/>
      <c r="BD105" s="10"/>
      <c r="BE105" s="10"/>
      <c r="BF105" s="10"/>
      <c r="BG105" s="10"/>
      <c r="BH105" s="10"/>
    </row>
    <row r="106" spans="1:60" ht="23.25" hidden="1" customHeight="1" x14ac:dyDescent="0.15">
      <c r="A106" s="227"/>
      <c r="B106" s="229"/>
      <c r="C106" s="230"/>
      <c r="D106" s="230"/>
      <c r="E106" s="230"/>
      <c r="F106" s="231"/>
      <c r="G106" s="263"/>
      <c r="H106" s="264"/>
      <c r="I106" s="264"/>
      <c r="J106" s="264"/>
      <c r="K106" s="264"/>
      <c r="L106" s="264"/>
      <c r="M106" s="264"/>
      <c r="N106" s="264"/>
      <c r="O106" s="265"/>
      <c r="P106" s="264"/>
      <c r="Q106" s="272"/>
      <c r="R106" s="272"/>
      <c r="S106" s="272"/>
      <c r="T106" s="272"/>
      <c r="U106" s="272"/>
      <c r="V106" s="272"/>
      <c r="W106" s="272"/>
      <c r="X106" s="273"/>
      <c r="Y106" s="322" t="s">
        <v>601</v>
      </c>
      <c r="Z106" s="323"/>
      <c r="AA106" s="324"/>
      <c r="AB106" s="325"/>
      <c r="AC106" s="325"/>
      <c r="AD106" s="325"/>
      <c r="AE106" s="159"/>
      <c r="AF106" s="194"/>
      <c r="AG106" s="194"/>
      <c r="AH106" s="194"/>
      <c r="AI106" s="159"/>
      <c r="AJ106" s="194"/>
      <c r="AK106" s="194"/>
      <c r="AL106" s="194"/>
      <c r="AM106" s="159"/>
      <c r="AN106" s="194"/>
      <c r="AO106" s="194"/>
      <c r="AP106" s="194"/>
      <c r="AQ106" s="195"/>
      <c r="AR106" s="196"/>
      <c r="AS106" s="196"/>
      <c r="AT106" s="197"/>
      <c r="AU106" s="194"/>
      <c r="AV106" s="194"/>
      <c r="AW106" s="194"/>
      <c r="AX106" s="202"/>
      <c r="AY106">
        <f t="shared" si="1"/>
        <v>0</v>
      </c>
    </row>
    <row r="107" spans="1:60" ht="23.25" hidden="1" customHeight="1" x14ac:dyDescent="0.15">
      <c r="A107" s="227"/>
      <c r="B107" s="229"/>
      <c r="C107" s="230"/>
      <c r="D107" s="230"/>
      <c r="E107" s="230"/>
      <c r="F107" s="231"/>
      <c r="G107" s="266"/>
      <c r="H107" s="267"/>
      <c r="I107" s="267"/>
      <c r="J107" s="267"/>
      <c r="K107" s="267"/>
      <c r="L107" s="267"/>
      <c r="M107" s="267"/>
      <c r="N107" s="267"/>
      <c r="O107" s="268"/>
      <c r="P107" s="274"/>
      <c r="Q107" s="274"/>
      <c r="R107" s="274"/>
      <c r="S107" s="274"/>
      <c r="T107" s="274"/>
      <c r="U107" s="274"/>
      <c r="V107" s="274"/>
      <c r="W107" s="274"/>
      <c r="X107" s="275"/>
      <c r="Y107" s="235" t="s">
        <v>47</v>
      </c>
      <c r="Z107" s="236"/>
      <c r="AA107" s="237"/>
      <c r="AB107" s="238"/>
      <c r="AC107" s="238"/>
      <c r="AD107" s="238"/>
      <c r="AE107" s="159"/>
      <c r="AF107" s="194"/>
      <c r="AG107" s="194"/>
      <c r="AH107" s="194"/>
      <c r="AI107" s="159"/>
      <c r="AJ107" s="194"/>
      <c r="AK107" s="194"/>
      <c r="AL107" s="194"/>
      <c r="AM107" s="159"/>
      <c r="AN107" s="194"/>
      <c r="AO107" s="194"/>
      <c r="AP107" s="194"/>
      <c r="AQ107" s="195"/>
      <c r="AR107" s="196"/>
      <c r="AS107" s="196"/>
      <c r="AT107" s="197"/>
      <c r="AU107" s="194"/>
      <c r="AV107" s="194"/>
      <c r="AW107" s="194"/>
      <c r="AX107" s="202"/>
      <c r="AY107">
        <f t="shared" si="1"/>
        <v>0</v>
      </c>
      <c r="AZ107" s="10"/>
      <c r="BA107" s="10"/>
      <c r="BB107" s="10"/>
      <c r="BC107" s="10"/>
    </row>
    <row r="108" spans="1:60" ht="23.25" hidden="1" customHeight="1" x14ac:dyDescent="0.15">
      <c r="A108" s="227"/>
      <c r="B108" s="229"/>
      <c r="C108" s="230"/>
      <c r="D108" s="230"/>
      <c r="E108" s="230"/>
      <c r="F108" s="231"/>
      <c r="G108" s="326"/>
      <c r="H108" s="327"/>
      <c r="I108" s="327"/>
      <c r="J108" s="327"/>
      <c r="K108" s="327"/>
      <c r="L108" s="327"/>
      <c r="M108" s="327"/>
      <c r="N108" s="327"/>
      <c r="O108" s="328"/>
      <c r="P108" s="329"/>
      <c r="Q108" s="329"/>
      <c r="R108" s="329"/>
      <c r="S108" s="329"/>
      <c r="T108" s="329"/>
      <c r="U108" s="329"/>
      <c r="V108" s="329"/>
      <c r="W108" s="329"/>
      <c r="X108" s="330"/>
      <c r="Y108" s="235" t="s">
        <v>13</v>
      </c>
      <c r="Z108" s="236"/>
      <c r="AA108" s="237"/>
      <c r="AB108" s="239" t="s">
        <v>14</v>
      </c>
      <c r="AC108" s="239"/>
      <c r="AD108" s="239"/>
      <c r="AE108" s="243"/>
      <c r="AF108" s="244"/>
      <c r="AG108" s="244"/>
      <c r="AH108" s="244"/>
      <c r="AI108" s="243"/>
      <c r="AJ108" s="244"/>
      <c r="AK108" s="244"/>
      <c r="AL108" s="244"/>
      <c r="AM108" s="243"/>
      <c r="AN108" s="244"/>
      <c r="AO108" s="244"/>
      <c r="AP108" s="244"/>
      <c r="AQ108" s="195"/>
      <c r="AR108" s="196"/>
      <c r="AS108" s="196"/>
      <c r="AT108" s="197"/>
      <c r="AU108" s="194"/>
      <c r="AV108" s="194"/>
      <c r="AW108" s="194"/>
      <c r="AX108" s="202"/>
      <c r="AY108">
        <f t="shared" si="1"/>
        <v>0</v>
      </c>
      <c r="AZ108" s="10"/>
      <c r="BA108" s="10"/>
      <c r="BB108" s="10"/>
      <c r="BC108" s="10"/>
      <c r="BD108" s="10"/>
      <c r="BE108" s="10"/>
      <c r="BF108" s="10"/>
      <c r="BG108" s="10"/>
      <c r="BH108" s="10"/>
    </row>
    <row r="109" spans="1:60" ht="18.75" hidden="1" customHeight="1" x14ac:dyDescent="0.15">
      <c r="A109" s="227"/>
      <c r="B109" s="250" t="s">
        <v>598</v>
      </c>
      <c r="C109" s="251"/>
      <c r="D109" s="251"/>
      <c r="E109" s="251"/>
      <c r="F109" s="252"/>
      <c r="G109" s="256" t="s">
        <v>599</v>
      </c>
      <c r="H109" s="257"/>
      <c r="I109" s="257"/>
      <c r="J109" s="257"/>
      <c r="K109" s="257"/>
      <c r="L109" s="257"/>
      <c r="M109" s="257"/>
      <c r="N109" s="257"/>
      <c r="O109" s="258"/>
      <c r="P109" s="261" t="s">
        <v>600</v>
      </c>
      <c r="Q109" s="257"/>
      <c r="R109" s="257"/>
      <c r="S109" s="257"/>
      <c r="T109" s="257"/>
      <c r="U109" s="257"/>
      <c r="V109" s="257"/>
      <c r="W109" s="257"/>
      <c r="X109" s="258"/>
      <c r="Y109" s="240"/>
      <c r="Z109" s="241"/>
      <c r="AA109" s="242"/>
      <c r="AB109" s="245" t="s">
        <v>11</v>
      </c>
      <c r="AC109" s="246"/>
      <c r="AD109" s="247"/>
      <c r="AE109" s="182" t="s">
        <v>406</v>
      </c>
      <c r="AF109" s="182"/>
      <c r="AG109" s="182"/>
      <c r="AH109" s="182"/>
      <c r="AI109" s="182" t="s">
        <v>558</v>
      </c>
      <c r="AJ109" s="182"/>
      <c r="AK109" s="182"/>
      <c r="AL109" s="182"/>
      <c r="AM109" s="182" t="s">
        <v>374</v>
      </c>
      <c r="AN109" s="182"/>
      <c r="AO109" s="182"/>
      <c r="AP109" s="182"/>
      <c r="AQ109" s="183" t="s">
        <v>167</v>
      </c>
      <c r="AR109" s="184"/>
      <c r="AS109" s="184"/>
      <c r="AT109" s="185"/>
      <c r="AU109" s="186" t="s">
        <v>122</v>
      </c>
      <c r="AV109" s="186"/>
      <c r="AW109" s="186"/>
      <c r="AX109" s="187"/>
      <c r="AY109">
        <f>COUNTA($G$334)</f>
        <v>0</v>
      </c>
      <c r="AZ109" s="10"/>
      <c r="BA109" s="10"/>
      <c r="BB109" s="10"/>
      <c r="BC109" s="10"/>
    </row>
    <row r="110" spans="1:60" ht="18.75" hidden="1" customHeight="1" x14ac:dyDescent="0.15">
      <c r="A110" s="227"/>
      <c r="B110" s="229"/>
      <c r="C110" s="230"/>
      <c r="D110" s="230"/>
      <c r="E110" s="230"/>
      <c r="F110" s="231"/>
      <c r="G110" s="259"/>
      <c r="H110" s="192"/>
      <c r="I110" s="192"/>
      <c r="J110" s="192"/>
      <c r="K110" s="192"/>
      <c r="L110" s="192"/>
      <c r="M110" s="192"/>
      <c r="N110" s="192"/>
      <c r="O110" s="260"/>
      <c r="P110" s="262"/>
      <c r="Q110" s="192"/>
      <c r="R110" s="192"/>
      <c r="S110" s="192"/>
      <c r="T110" s="192"/>
      <c r="U110" s="192"/>
      <c r="V110" s="192"/>
      <c r="W110" s="192"/>
      <c r="X110" s="260"/>
      <c r="Y110" s="240"/>
      <c r="Z110" s="241"/>
      <c r="AA110" s="242"/>
      <c r="AB110" s="172"/>
      <c r="AC110" s="248"/>
      <c r="AD110" s="249"/>
      <c r="AE110" s="182"/>
      <c r="AF110" s="182"/>
      <c r="AG110" s="182"/>
      <c r="AH110" s="182"/>
      <c r="AI110" s="182"/>
      <c r="AJ110" s="182"/>
      <c r="AK110" s="182"/>
      <c r="AL110" s="182"/>
      <c r="AM110" s="182"/>
      <c r="AN110" s="182"/>
      <c r="AO110" s="182"/>
      <c r="AP110" s="182"/>
      <c r="AQ110" s="188"/>
      <c r="AR110" s="189"/>
      <c r="AS110" s="190" t="s">
        <v>168</v>
      </c>
      <c r="AT110" s="191"/>
      <c r="AU110" s="189"/>
      <c r="AV110" s="189"/>
      <c r="AW110" s="192" t="s">
        <v>159</v>
      </c>
      <c r="AX110" s="193"/>
      <c r="AY110">
        <f>$AY$332</f>
        <v>0</v>
      </c>
      <c r="AZ110" s="10"/>
      <c r="BA110" s="10"/>
      <c r="BB110" s="10"/>
      <c r="BC110" s="10"/>
      <c r="BD110" s="10"/>
      <c r="BE110" s="10"/>
      <c r="BF110" s="10"/>
      <c r="BG110" s="10"/>
      <c r="BH110" s="10"/>
    </row>
    <row r="111" spans="1:60" ht="23.25" hidden="1" customHeight="1" x14ac:dyDescent="0.15">
      <c r="A111" s="227"/>
      <c r="B111" s="229"/>
      <c r="C111" s="230"/>
      <c r="D111" s="230"/>
      <c r="E111" s="230"/>
      <c r="F111" s="231"/>
      <c r="G111" s="263"/>
      <c r="H111" s="264"/>
      <c r="I111" s="264"/>
      <c r="J111" s="264"/>
      <c r="K111" s="264"/>
      <c r="L111" s="264"/>
      <c r="M111" s="264"/>
      <c r="N111" s="264"/>
      <c r="O111" s="265"/>
      <c r="P111" s="264"/>
      <c r="Q111" s="272"/>
      <c r="R111" s="272"/>
      <c r="S111" s="272"/>
      <c r="T111" s="272"/>
      <c r="U111" s="272"/>
      <c r="V111" s="272"/>
      <c r="W111" s="272"/>
      <c r="X111" s="273"/>
      <c r="Y111" s="322" t="s">
        <v>601</v>
      </c>
      <c r="Z111" s="323"/>
      <c r="AA111" s="324"/>
      <c r="AB111" s="325"/>
      <c r="AC111" s="325"/>
      <c r="AD111" s="325"/>
      <c r="AE111" s="159"/>
      <c r="AF111" s="194"/>
      <c r="AG111" s="194"/>
      <c r="AH111" s="194"/>
      <c r="AI111" s="159"/>
      <c r="AJ111" s="194"/>
      <c r="AK111" s="194"/>
      <c r="AL111" s="194"/>
      <c r="AM111" s="159"/>
      <c r="AN111" s="194"/>
      <c r="AO111" s="194"/>
      <c r="AP111" s="194"/>
      <c r="AQ111" s="195"/>
      <c r="AR111" s="196"/>
      <c r="AS111" s="196"/>
      <c r="AT111" s="197"/>
      <c r="AU111" s="194"/>
      <c r="AV111" s="194"/>
      <c r="AW111" s="194"/>
      <c r="AX111" s="202"/>
      <c r="AY111">
        <f>$AY$332</f>
        <v>0</v>
      </c>
    </row>
    <row r="112" spans="1:60" ht="23.25" hidden="1" customHeight="1" x14ac:dyDescent="0.15">
      <c r="A112" s="227"/>
      <c r="B112" s="229"/>
      <c r="C112" s="230"/>
      <c r="D112" s="230"/>
      <c r="E112" s="230"/>
      <c r="F112" s="231"/>
      <c r="G112" s="266"/>
      <c r="H112" s="267"/>
      <c r="I112" s="267"/>
      <c r="J112" s="267"/>
      <c r="K112" s="267"/>
      <c r="L112" s="267"/>
      <c r="M112" s="267"/>
      <c r="N112" s="267"/>
      <c r="O112" s="268"/>
      <c r="P112" s="274"/>
      <c r="Q112" s="274"/>
      <c r="R112" s="274"/>
      <c r="S112" s="274"/>
      <c r="T112" s="274"/>
      <c r="U112" s="274"/>
      <c r="V112" s="274"/>
      <c r="W112" s="274"/>
      <c r="X112" s="275"/>
      <c r="Y112" s="235" t="s">
        <v>47</v>
      </c>
      <c r="Z112" s="236"/>
      <c r="AA112" s="237"/>
      <c r="AB112" s="238"/>
      <c r="AC112" s="238"/>
      <c r="AD112" s="238"/>
      <c r="AE112" s="159"/>
      <c r="AF112" s="194"/>
      <c r="AG112" s="194"/>
      <c r="AH112" s="194"/>
      <c r="AI112" s="159"/>
      <c r="AJ112" s="194"/>
      <c r="AK112" s="194"/>
      <c r="AL112" s="194"/>
      <c r="AM112" s="159"/>
      <c r="AN112" s="194"/>
      <c r="AO112" s="194"/>
      <c r="AP112" s="194"/>
      <c r="AQ112" s="195"/>
      <c r="AR112" s="196"/>
      <c r="AS112" s="196"/>
      <c r="AT112" s="197"/>
      <c r="AU112" s="194"/>
      <c r="AV112" s="194"/>
      <c r="AW112" s="194"/>
      <c r="AX112" s="202"/>
      <c r="AY112">
        <f>$AY$332</f>
        <v>0</v>
      </c>
      <c r="AZ112" s="10"/>
      <c r="BA112" s="10"/>
      <c r="BB112" s="10"/>
      <c r="BC112" s="10"/>
    </row>
    <row r="113" spans="1:60" ht="23.25" hidden="1" customHeight="1" x14ac:dyDescent="0.15">
      <c r="A113" s="227"/>
      <c r="B113" s="232"/>
      <c r="C113" s="233"/>
      <c r="D113" s="233"/>
      <c r="E113" s="233"/>
      <c r="F113" s="234"/>
      <c r="G113" s="326"/>
      <c r="H113" s="327"/>
      <c r="I113" s="327"/>
      <c r="J113" s="327"/>
      <c r="K113" s="327"/>
      <c r="L113" s="327"/>
      <c r="M113" s="327"/>
      <c r="N113" s="327"/>
      <c r="O113" s="328"/>
      <c r="P113" s="329"/>
      <c r="Q113" s="329"/>
      <c r="R113" s="329"/>
      <c r="S113" s="329"/>
      <c r="T113" s="329"/>
      <c r="U113" s="329"/>
      <c r="V113" s="329"/>
      <c r="W113" s="329"/>
      <c r="X113" s="330"/>
      <c r="Y113" s="235" t="s">
        <v>13</v>
      </c>
      <c r="Z113" s="236"/>
      <c r="AA113" s="237"/>
      <c r="AB113" s="239" t="s">
        <v>14</v>
      </c>
      <c r="AC113" s="239"/>
      <c r="AD113" s="239"/>
      <c r="AE113" s="243"/>
      <c r="AF113" s="244"/>
      <c r="AG113" s="244"/>
      <c r="AH113" s="244"/>
      <c r="AI113" s="243"/>
      <c r="AJ113" s="244"/>
      <c r="AK113" s="244"/>
      <c r="AL113" s="244"/>
      <c r="AM113" s="243"/>
      <c r="AN113" s="244"/>
      <c r="AO113" s="244"/>
      <c r="AP113" s="244"/>
      <c r="AQ113" s="195"/>
      <c r="AR113" s="196"/>
      <c r="AS113" s="196"/>
      <c r="AT113" s="197"/>
      <c r="AU113" s="194"/>
      <c r="AV113" s="194"/>
      <c r="AW113" s="194"/>
      <c r="AX113" s="202"/>
      <c r="AY113">
        <f>$AY$332</f>
        <v>0</v>
      </c>
      <c r="AZ113" s="10"/>
      <c r="BA113" s="10"/>
      <c r="BB113" s="10"/>
      <c r="BC113" s="10"/>
      <c r="BD113" s="10"/>
      <c r="BE113" s="10"/>
      <c r="BF113" s="10"/>
      <c r="BG113" s="10"/>
      <c r="BH113" s="10"/>
    </row>
    <row r="114" spans="1:60" ht="18.75" hidden="1" customHeight="1" x14ac:dyDescent="0.15">
      <c r="A114" s="227"/>
      <c r="B114" s="250" t="s">
        <v>598</v>
      </c>
      <c r="C114" s="251"/>
      <c r="D114" s="251"/>
      <c r="E114" s="251"/>
      <c r="F114" s="252"/>
      <c r="G114" s="256" t="s">
        <v>599</v>
      </c>
      <c r="H114" s="257"/>
      <c r="I114" s="257"/>
      <c r="J114" s="257"/>
      <c r="K114" s="257"/>
      <c r="L114" s="257"/>
      <c r="M114" s="257"/>
      <c r="N114" s="257"/>
      <c r="O114" s="258"/>
      <c r="P114" s="261" t="s">
        <v>600</v>
      </c>
      <c r="Q114" s="257"/>
      <c r="R114" s="257"/>
      <c r="S114" s="257"/>
      <c r="T114" s="257"/>
      <c r="U114" s="257"/>
      <c r="V114" s="257"/>
      <c r="W114" s="257"/>
      <c r="X114" s="258"/>
      <c r="Y114" s="240"/>
      <c r="Z114" s="241"/>
      <c r="AA114" s="242"/>
      <c r="AB114" s="245" t="s">
        <v>11</v>
      </c>
      <c r="AC114" s="246"/>
      <c r="AD114" s="247"/>
      <c r="AE114" s="182" t="s">
        <v>406</v>
      </c>
      <c r="AF114" s="182"/>
      <c r="AG114" s="182"/>
      <c r="AH114" s="182"/>
      <c r="AI114" s="182" t="s">
        <v>558</v>
      </c>
      <c r="AJ114" s="182"/>
      <c r="AK114" s="182"/>
      <c r="AL114" s="182"/>
      <c r="AM114" s="182" t="s">
        <v>374</v>
      </c>
      <c r="AN114" s="182"/>
      <c r="AO114" s="182"/>
      <c r="AP114" s="182"/>
      <c r="AQ114" s="183" t="s">
        <v>167</v>
      </c>
      <c r="AR114" s="184"/>
      <c r="AS114" s="184"/>
      <c r="AT114" s="185"/>
      <c r="AU114" s="186" t="s">
        <v>122</v>
      </c>
      <c r="AV114" s="186"/>
      <c r="AW114" s="186"/>
      <c r="AX114" s="187"/>
      <c r="AY114">
        <f>COUNTA($G$339)</f>
        <v>0</v>
      </c>
      <c r="AZ114" s="10"/>
      <c r="BA114" s="10"/>
      <c r="BB114" s="10"/>
      <c r="BC114" s="10"/>
    </row>
    <row r="115" spans="1:60" ht="18.75" hidden="1" customHeight="1" x14ac:dyDescent="0.15">
      <c r="A115" s="227"/>
      <c r="B115" s="229"/>
      <c r="C115" s="230"/>
      <c r="D115" s="230"/>
      <c r="E115" s="230"/>
      <c r="F115" s="231"/>
      <c r="G115" s="259"/>
      <c r="H115" s="192"/>
      <c r="I115" s="192"/>
      <c r="J115" s="192"/>
      <c r="K115" s="192"/>
      <c r="L115" s="192"/>
      <c r="M115" s="192"/>
      <c r="N115" s="192"/>
      <c r="O115" s="260"/>
      <c r="P115" s="262"/>
      <c r="Q115" s="192"/>
      <c r="R115" s="192"/>
      <c r="S115" s="192"/>
      <c r="T115" s="192"/>
      <c r="U115" s="192"/>
      <c r="V115" s="192"/>
      <c r="W115" s="192"/>
      <c r="X115" s="260"/>
      <c r="Y115" s="240"/>
      <c r="Z115" s="241"/>
      <c r="AA115" s="242"/>
      <c r="AB115" s="172"/>
      <c r="AC115" s="248"/>
      <c r="AD115" s="249"/>
      <c r="AE115" s="182"/>
      <c r="AF115" s="182"/>
      <c r="AG115" s="182"/>
      <c r="AH115" s="182"/>
      <c r="AI115" s="182"/>
      <c r="AJ115" s="182"/>
      <c r="AK115" s="182"/>
      <c r="AL115" s="182"/>
      <c r="AM115" s="182"/>
      <c r="AN115" s="182"/>
      <c r="AO115" s="182"/>
      <c r="AP115" s="182"/>
      <c r="AQ115" s="188"/>
      <c r="AR115" s="189"/>
      <c r="AS115" s="190" t="s">
        <v>168</v>
      </c>
      <c r="AT115" s="191"/>
      <c r="AU115" s="189"/>
      <c r="AV115" s="189"/>
      <c r="AW115" s="192" t="s">
        <v>159</v>
      </c>
      <c r="AX115" s="193"/>
      <c r="AY115">
        <f>$AY$337</f>
        <v>0</v>
      </c>
      <c r="AZ115" s="10"/>
      <c r="BA115" s="10"/>
      <c r="BB115" s="10"/>
      <c r="BC115" s="10"/>
      <c r="BD115" s="10"/>
      <c r="BE115" s="10"/>
      <c r="BF115" s="10"/>
      <c r="BG115" s="10"/>
      <c r="BH115" s="10"/>
    </row>
    <row r="116" spans="1:60" ht="23.25" hidden="1" customHeight="1" x14ac:dyDescent="0.15">
      <c r="A116" s="227"/>
      <c r="B116" s="229"/>
      <c r="C116" s="230"/>
      <c r="D116" s="230"/>
      <c r="E116" s="230"/>
      <c r="F116" s="231"/>
      <c r="G116" s="263"/>
      <c r="H116" s="264"/>
      <c r="I116" s="264"/>
      <c r="J116" s="264"/>
      <c r="K116" s="264"/>
      <c r="L116" s="264"/>
      <c r="M116" s="264"/>
      <c r="N116" s="264"/>
      <c r="O116" s="265"/>
      <c r="P116" s="264"/>
      <c r="Q116" s="272"/>
      <c r="R116" s="272"/>
      <c r="S116" s="272"/>
      <c r="T116" s="272"/>
      <c r="U116" s="272"/>
      <c r="V116" s="272"/>
      <c r="W116" s="272"/>
      <c r="X116" s="273"/>
      <c r="Y116" s="322" t="s">
        <v>601</v>
      </c>
      <c r="Z116" s="323"/>
      <c r="AA116" s="324"/>
      <c r="AB116" s="325"/>
      <c r="AC116" s="325"/>
      <c r="AD116" s="325"/>
      <c r="AE116" s="159"/>
      <c r="AF116" s="194"/>
      <c r="AG116" s="194"/>
      <c r="AH116" s="194"/>
      <c r="AI116" s="159"/>
      <c r="AJ116" s="194"/>
      <c r="AK116" s="194"/>
      <c r="AL116" s="194"/>
      <c r="AM116" s="159"/>
      <c r="AN116" s="194"/>
      <c r="AO116" s="194"/>
      <c r="AP116" s="194"/>
      <c r="AQ116" s="195"/>
      <c r="AR116" s="196"/>
      <c r="AS116" s="196"/>
      <c r="AT116" s="197"/>
      <c r="AU116" s="194"/>
      <c r="AV116" s="194"/>
      <c r="AW116" s="194"/>
      <c r="AX116" s="202"/>
      <c r="AY116">
        <f>$AY$337</f>
        <v>0</v>
      </c>
    </row>
    <row r="117" spans="1:60" ht="23.25" hidden="1" customHeight="1" x14ac:dyDescent="0.15">
      <c r="A117" s="227"/>
      <c r="B117" s="229"/>
      <c r="C117" s="230"/>
      <c r="D117" s="230"/>
      <c r="E117" s="230"/>
      <c r="F117" s="231"/>
      <c r="G117" s="266"/>
      <c r="H117" s="267"/>
      <c r="I117" s="267"/>
      <c r="J117" s="267"/>
      <c r="K117" s="267"/>
      <c r="L117" s="267"/>
      <c r="M117" s="267"/>
      <c r="N117" s="267"/>
      <c r="O117" s="268"/>
      <c r="P117" s="274"/>
      <c r="Q117" s="274"/>
      <c r="R117" s="274"/>
      <c r="S117" s="274"/>
      <c r="T117" s="274"/>
      <c r="U117" s="274"/>
      <c r="V117" s="274"/>
      <c r="W117" s="274"/>
      <c r="X117" s="275"/>
      <c r="Y117" s="235" t="s">
        <v>47</v>
      </c>
      <c r="Z117" s="236"/>
      <c r="AA117" s="237"/>
      <c r="AB117" s="238"/>
      <c r="AC117" s="238"/>
      <c r="AD117" s="238"/>
      <c r="AE117" s="159"/>
      <c r="AF117" s="194"/>
      <c r="AG117" s="194"/>
      <c r="AH117" s="194"/>
      <c r="AI117" s="159"/>
      <c r="AJ117" s="194"/>
      <c r="AK117" s="194"/>
      <c r="AL117" s="194"/>
      <c r="AM117" s="159"/>
      <c r="AN117" s="194"/>
      <c r="AO117" s="194"/>
      <c r="AP117" s="194"/>
      <c r="AQ117" s="195"/>
      <c r="AR117" s="196"/>
      <c r="AS117" s="196"/>
      <c r="AT117" s="197"/>
      <c r="AU117" s="194"/>
      <c r="AV117" s="194"/>
      <c r="AW117" s="194"/>
      <c r="AX117" s="202"/>
      <c r="AY117">
        <f>$AY$337</f>
        <v>0</v>
      </c>
      <c r="AZ117" s="10"/>
      <c r="BA117" s="10"/>
      <c r="BB117" s="10"/>
      <c r="BC117" s="10"/>
    </row>
    <row r="118" spans="1:60" ht="23.25" hidden="1" customHeight="1" thickBot="1" x14ac:dyDescent="0.2">
      <c r="A118" s="228"/>
      <c r="B118" s="253"/>
      <c r="C118" s="254"/>
      <c r="D118" s="254"/>
      <c r="E118" s="254"/>
      <c r="F118" s="255"/>
      <c r="G118" s="269"/>
      <c r="H118" s="270"/>
      <c r="I118" s="270"/>
      <c r="J118" s="270"/>
      <c r="K118" s="270"/>
      <c r="L118" s="270"/>
      <c r="M118" s="270"/>
      <c r="N118" s="270"/>
      <c r="O118" s="271"/>
      <c r="P118" s="276"/>
      <c r="Q118" s="276"/>
      <c r="R118" s="276"/>
      <c r="S118" s="276"/>
      <c r="T118" s="276"/>
      <c r="U118" s="276"/>
      <c r="V118" s="276"/>
      <c r="W118" s="276"/>
      <c r="X118" s="277"/>
      <c r="Y118" s="198" t="s">
        <v>13</v>
      </c>
      <c r="Z118" s="199"/>
      <c r="AA118" s="200"/>
      <c r="AB118" s="201" t="s">
        <v>14</v>
      </c>
      <c r="AC118" s="201"/>
      <c r="AD118" s="201"/>
      <c r="AE118" s="162"/>
      <c r="AF118" s="163"/>
      <c r="AG118" s="163"/>
      <c r="AH118" s="163"/>
      <c r="AI118" s="162"/>
      <c r="AJ118" s="163"/>
      <c r="AK118" s="163"/>
      <c r="AL118" s="163"/>
      <c r="AM118" s="162"/>
      <c r="AN118" s="163"/>
      <c r="AO118" s="163"/>
      <c r="AP118" s="163"/>
      <c r="AQ118" s="164"/>
      <c r="AR118" s="165"/>
      <c r="AS118" s="165"/>
      <c r="AT118" s="166"/>
      <c r="AU118" s="163"/>
      <c r="AV118" s="163"/>
      <c r="AW118" s="163"/>
      <c r="AX118" s="167"/>
      <c r="AY118">
        <f>$AY$337</f>
        <v>0</v>
      </c>
      <c r="AZ118" s="10"/>
      <c r="BA118" s="10"/>
      <c r="BB118" s="10"/>
      <c r="BC118" s="10"/>
      <c r="BD118" s="10"/>
      <c r="BE118" s="10"/>
      <c r="BF118" s="10"/>
      <c r="BG118" s="10"/>
      <c r="BH118" s="10"/>
    </row>
    <row r="119" spans="1:60" ht="61.5" hidden="1" customHeight="1" x14ac:dyDescent="0.15">
      <c r="A119" s="278" t="s">
        <v>620</v>
      </c>
      <c r="B119" s="279"/>
      <c r="C119" s="279"/>
      <c r="D119" s="279"/>
      <c r="E119" s="279"/>
      <c r="F119" s="280"/>
      <c r="G119" s="281"/>
      <c r="H119" s="282"/>
      <c r="I119" s="282"/>
      <c r="J119" s="282"/>
      <c r="K119" s="282"/>
      <c r="L119" s="282"/>
      <c r="M119" s="282"/>
      <c r="N119" s="282"/>
      <c r="O119" s="282"/>
      <c r="P119" s="282"/>
      <c r="Q119" s="282"/>
      <c r="R119" s="282"/>
      <c r="S119" s="282"/>
      <c r="T119" s="282"/>
      <c r="U119" s="282"/>
      <c r="V119" s="282"/>
      <c r="W119" s="282"/>
      <c r="X119" s="282"/>
      <c r="Y119" s="282"/>
      <c r="Z119" s="282"/>
      <c r="AA119" s="282"/>
      <c r="AB119" s="282"/>
      <c r="AC119" s="282"/>
      <c r="AD119" s="282"/>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row>
    <row r="120" spans="1:60" ht="17.25" hidden="1" customHeight="1" x14ac:dyDescent="0.15">
      <c r="A120" s="93"/>
      <c r="B120" s="94"/>
      <c r="C120" s="94"/>
      <c r="D120" s="94"/>
      <c r="E120" s="94"/>
      <c r="F120" s="95"/>
      <c r="G120" s="96"/>
      <c r="H120" s="97"/>
      <c r="I120" s="97"/>
      <c r="J120" s="97"/>
      <c r="K120" s="97"/>
      <c r="L120" s="97"/>
      <c r="M120" s="97"/>
      <c r="N120" s="97"/>
      <c r="O120" s="97"/>
      <c r="P120" s="97"/>
      <c r="Q120" s="97"/>
      <c r="R120" s="97"/>
      <c r="S120" s="97"/>
      <c r="T120" s="97"/>
      <c r="U120" s="97"/>
      <c r="V120" s="97"/>
      <c r="W120" s="97"/>
      <c r="X120" s="97"/>
      <c r="Y120" s="97"/>
      <c r="Z120" s="97"/>
      <c r="AA120" s="97"/>
      <c r="AB120" s="97"/>
      <c r="AC120" s="97"/>
      <c r="AD120" s="97"/>
      <c r="AE120" s="97"/>
      <c r="AF120" s="97"/>
      <c r="AG120" s="97"/>
      <c r="AH120" s="97"/>
      <c r="AI120" s="97"/>
      <c r="AJ120" s="97"/>
      <c r="AK120" s="97"/>
      <c r="AL120" s="97"/>
      <c r="AM120" s="97"/>
      <c r="AN120" s="97"/>
      <c r="AO120" s="97"/>
      <c r="AP120" s="97"/>
      <c r="AQ120" s="97"/>
      <c r="AR120" s="97"/>
      <c r="AS120" s="97"/>
      <c r="AT120" s="97"/>
      <c r="AU120" s="97"/>
      <c r="AV120" s="97"/>
      <c r="AW120" s="97"/>
      <c r="AX120" s="98"/>
    </row>
    <row r="121" spans="1:60" ht="27" hidden="1" customHeight="1" x14ac:dyDescent="0.15">
      <c r="A121" s="204" t="s">
        <v>621</v>
      </c>
      <c r="B121" s="205"/>
      <c r="C121" s="205"/>
      <c r="D121" s="205"/>
      <c r="E121" s="205"/>
      <c r="F121" s="206"/>
      <c r="G121" s="213" t="s">
        <v>562</v>
      </c>
      <c r="H121" s="214"/>
      <c r="I121" s="214"/>
      <c r="J121" s="214"/>
      <c r="K121" s="214"/>
      <c r="L121" s="214"/>
      <c r="M121" s="214"/>
      <c r="N121" s="214"/>
      <c r="O121" s="214"/>
      <c r="P121" s="215" t="s">
        <v>561</v>
      </c>
      <c r="Q121" s="214"/>
      <c r="R121" s="214"/>
      <c r="S121" s="214"/>
      <c r="T121" s="214"/>
      <c r="U121" s="214"/>
      <c r="V121" s="214"/>
      <c r="W121" s="214"/>
      <c r="X121" s="216"/>
      <c r="Y121" s="168"/>
      <c r="Z121" s="169"/>
      <c r="AA121" s="170"/>
      <c r="AB121" s="171" t="s">
        <v>11</v>
      </c>
      <c r="AC121" s="171"/>
      <c r="AD121" s="171"/>
      <c r="AE121" s="172" t="s">
        <v>406</v>
      </c>
      <c r="AF121" s="173"/>
      <c r="AG121" s="173"/>
      <c r="AH121" s="174"/>
      <c r="AI121" s="172" t="s">
        <v>558</v>
      </c>
      <c r="AJ121" s="173"/>
      <c r="AK121" s="173"/>
      <c r="AL121" s="174"/>
      <c r="AM121" s="172" t="s">
        <v>374</v>
      </c>
      <c r="AN121" s="173"/>
      <c r="AO121" s="173"/>
      <c r="AP121" s="174"/>
      <c r="AQ121" s="175" t="s">
        <v>405</v>
      </c>
      <c r="AR121" s="176"/>
      <c r="AS121" s="176"/>
      <c r="AT121" s="177"/>
      <c r="AU121" s="175" t="s">
        <v>577</v>
      </c>
      <c r="AV121" s="176"/>
      <c r="AW121" s="176"/>
      <c r="AX121" s="178"/>
    </row>
    <row r="122" spans="1:60" ht="38.1" hidden="1" customHeight="1" x14ac:dyDescent="0.15">
      <c r="A122" s="207"/>
      <c r="B122" s="208"/>
      <c r="C122" s="208"/>
      <c r="D122" s="208"/>
      <c r="E122" s="208"/>
      <c r="F122" s="209"/>
      <c r="G122" s="217"/>
      <c r="H122" s="218"/>
      <c r="I122" s="218"/>
      <c r="J122" s="218"/>
      <c r="K122" s="218"/>
      <c r="L122" s="218"/>
      <c r="M122" s="218"/>
      <c r="N122" s="218"/>
      <c r="O122" s="218"/>
      <c r="P122" s="221"/>
      <c r="Q122" s="222"/>
      <c r="R122" s="222"/>
      <c r="S122" s="222"/>
      <c r="T122" s="222"/>
      <c r="U122" s="222"/>
      <c r="V122" s="222"/>
      <c r="W122" s="222"/>
      <c r="X122" s="223"/>
      <c r="Y122" s="179" t="s">
        <v>48</v>
      </c>
      <c r="Z122" s="180"/>
      <c r="AA122" s="181"/>
      <c r="AB122" s="157"/>
      <c r="AC122" s="157"/>
      <c r="AD122" s="157"/>
      <c r="AE122" s="158"/>
      <c r="AF122" s="158"/>
      <c r="AG122" s="158"/>
      <c r="AH122" s="158"/>
      <c r="AI122" s="158"/>
      <c r="AJ122" s="158"/>
      <c r="AK122" s="158"/>
      <c r="AL122" s="158"/>
      <c r="AM122" s="158"/>
      <c r="AN122" s="158"/>
      <c r="AO122" s="158"/>
      <c r="AP122" s="158"/>
      <c r="AQ122" s="203"/>
      <c r="AR122" s="158"/>
      <c r="AS122" s="158"/>
      <c r="AT122" s="158"/>
      <c r="AU122" s="159"/>
      <c r="AV122" s="160"/>
      <c r="AW122" s="160"/>
      <c r="AX122" s="161"/>
    </row>
    <row r="123" spans="1:60" ht="38.1" hidden="1" customHeight="1" x14ac:dyDescent="0.15">
      <c r="A123" s="210"/>
      <c r="B123" s="211"/>
      <c r="C123" s="211"/>
      <c r="D123" s="211"/>
      <c r="E123" s="211"/>
      <c r="F123" s="212"/>
      <c r="G123" s="219"/>
      <c r="H123" s="220"/>
      <c r="I123" s="220"/>
      <c r="J123" s="220"/>
      <c r="K123" s="220"/>
      <c r="L123" s="220"/>
      <c r="M123" s="220"/>
      <c r="N123" s="220"/>
      <c r="O123" s="220"/>
      <c r="P123" s="224"/>
      <c r="Q123" s="225"/>
      <c r="R123" s="225"/>
      <c r="S123" s="225"/>
      <c r="T123" s="225"/>
      <c r="U123" s="225"/>
      <c r="V123" s="225"/>
      <c r="W123" s="225"/>
      <c r="X123" s="226"/>
      <c r="Y123" s="154" t="s">
        <v>49</v>
      </c>
      <c r="Z123" s="155"/>
      <c r="AA123" s="156"/>
      <c r="AB123" s="157"/>
      <c r="AC123" s="157"/>
      <c r="AD123" s="157"/>
      <c r="AE123" s="158"/>
      <c r="AF123" s="158"/>
      <c r="AG123" s="158"/>
      <c r="AH123" s="158"/>
      <c r="AI123" s="158"/>
      <c r="AJ123" s="158"/>
      <c r="AK123" s="158"/>
      <c r="AL123" s="158"/>
      <c r="AM123" s="158"/>
      <c r="AN123" s="158"/>
      <c r="AO123" s="158"/>
      <c r="AP123" s="158"/>
      <c r="AQ123" s="158"/>
      <c r="AR123" s="158"/>
      <c r="AS123" s="158"/>
      <c r="AT123" s="158"/>
      <c r="AU123" s="159"/>
      <c r="AV123" s="160"/>
      <c r="AW123" s="160"/>
      <c r="AX123" s="161"/>
    </row>
    <row r="124" spans="1:60" ht="23.25" hidden="1" customHeight="1" x14ac:dyDescent="0.15">
      <c r="A124" s="307" t="s">
        <v>567</v>
      </c>
      <c r="B124" s="308"/>
      <c r="C124" s="308"/>
      <c r="D124" s="308"/>
      <c r="E124" s="308"/>
      <c r="F124" s="309"/>
      <c r="G124" s="316" t="s">
        <v>568</v>
      </c>
      <c r="H124" s="316"/>
      <c r="I124" s="316"/>
      <c r="J124" s="316"/>
      <c r="K124" s="316"/>
      <c r="L124" s="316"/>
      <c r="M124" s="316"/>
      <c r="N124" s="316"/>
      <c r="O124" s="316"/>
      <c r="P124" s="316"/>
      <c r="Q124" s="316"/>
      <c r="R124" s="316"/>
      <c r="S124" s="316"/>
      <c r="T124" s="316"/>
      <c r="U124" s="316"/>
      <c r="V124" s="316"/>
      <c r="W124" s="316"/>
      <c r="X124" s="317"/>
      <c r="Y124" s="318"/>
      <c r="Z124" s="319"/>
      <c r="AA124" s="320"/>
      <c r="AB124" s="321" t="s">
        <v>11</v>
      </c>
      <c r="AC124" s="316"/>
      <c r="AD124" s="317"/>
      <c r="AE124" s="321" t="s">
        <v>406</v>
      </c>
      <c r="AF124" s="316"/>
      <c r="AG124" s="316"/>
      <c r="AH124" s="317"/>
      <c r="AI124" s="321" t="s">
        <v>558</v>
      </c>
      <c r="AJ124" s="316"/>
      <c r="AK124" s="316"/>
      <c r="AL124" s="317"/>
      <c r="AM124" s="321" t="s">
        <v>374</v>
      </c>
      <c r="AN124" s="316"/>
      <c r="AO124" s="316"/>
      <c r="AP124" s="317"/>
      <c r="AQ124" s="386" t="s">
        <v>578</v>
      </c>
      <c r="AR124" s="387"/>
      <c r="AS124" s="387"/>
      <c r="AT124" s="387"/>
      <c r="AU124" s="387"/>
      <c r="AV124" s="387"/>
      <c r="AW124" s="387"/>
      <c r="AX124" s="388"/>
    </row>
    <row r="125" spans="1:60" ht="23.25" hidden="1" customHeight="1" x14ac:dyDescent="0.15">
      <c r="A125" s="310"/>
      <c r="B125" s="311"/>
      <c r="C125" s="311"/>
      <c r="D125" s="311"/>
      <c r="E125" s="311"/>
      <c r="F125" s="312"/>
      <c r="G125" s="389"/>
      <c r="H125" s="390"/>
      <c r="I125" s="390"/>
      <c r="J125" s="390"/>
      <c r="K125" s="390"/>
      <c r="L125" s="390"/>
      <c r="M125" s="390"/>
      <c r="N125" s="390"/>
      <c r="O125" s="390"/>
      <c r="P125" s="390"/>
      <c r="Q125" s="390"/>
      <c r="R125" s="390"/>
      <c r="S125" s="390"/>
      <c r="T125" s="390"/>
      <c r="U125" s="390"/>
      <c r="V125" s="390"/>
      <c r="W125" s="390"/>
      <c r="X125" s="390"/>
      <c r="Y125" s="393" t="s">
        <v>567</v>
      </c>
      <c r="Z125" s="394"/>
      <c r="AA125" s="395"/>
      <c r="AB125" s="396"/>
      <c r="AC125" s="397"/>
      <c r="AD125" s="398"/>
      <c r="AE125" s="203"/>
      <c r="AF125" s="203"/>
      <c r="AG125" s="203"/>
      <c r="AH125" s="203"/>
      <c r="AI125" s="203"/>
      <c r="AJ125" s="203"/>
      <c r="AK125" s="203"/>
      <c r="AL125" s="203"/>
      <c r="AM125" s="203"/>
      <c r="AN125" s="203"/>
      <c r="AO125" s="203"/>
      <c r="AP125" s="203"/>
      <c r="AQ125" s="159"/>
      <c r="AR125" s="194"/>
      <c r="AS125" s="194"/>
      <c r="AT125" s="194"/>
      <c r="AU125" s="194"/>
      <c r="AV125" s="194"/>
      <c r="AW125" s="194"/>
      <c r="AX125" s="202"/>
    </row>
    <row r="126" spans="1:60" ht="46.5" hidden="1" customHeight="1" x14ac:dyDescent="0.15">
      <c r="A126" s="313"/>
      <c r="B126" s="314"/>
      <c r="C126" s="314"/>
      <c r="D126" s="314"/>
      <c r="E126" s="314"/>
      <c r="F126" s="315"/>
      <c r="G126" s="391"/>
      <c r="H126" s="392"/>
      <c r="I126" s="392"/>
      <c r="J126" s="392"/>
      <c r="K126" s="392"/>
      <c r="L126" s="392"/>
      <c r="M126" s="392"/>
      <c r="N126" s="392"/>
      <c r="O126" s="392"/>
      <c r="P126" s="392"/>
      <c r="Q126" s="392"/>
      <c r="R126" s="392"/>
      <c r="S126" s="392"/>
      <c r="T126" s="392"/>
      <c r="U126" s="392"/>
      <c r="V126" s="392"/>
      <c r="W126" s="392"/>
      <c r="X126" s="392"/>
      <c r="Y126" s="428" t="s">
        <v>569</v>
      </c>
      <c r="Z126" s="431"/>
      <c r="AA126" s="432"/>
      <c r="AB126" s="400"/>
      <c r="AC126" s="401"/>
      <c r="AD126" s="402"/>
      <c r="AE126" s="403"/>
      <c r="AF126" s="403"/>
      <c r="AG126" s="403"/>
      <c r="AH126" s="403"/>
      <c r="AI126" s="403"/>
      <c r="AJ126" s="403"/>
      <c r="AK126" s="403"/>
      <c r="AL126" s="403"/>
      <c r="AM126" s="403"/>
      <c r="AN126" s="403"/>
      <c r="AO126" s="403"/>
      <c r="AP126" s="403"/>
      <c r="AQ126" s="403"/>
      <c r="AR126" s="403"/>
      <c r="AS126" s="403"/>
      <c r="AT126" s="403"/>
      <c r="AU126" s="403"/>
      <c r="AV126" s="403"/>
      <c r="AW126" s="403"/>
      <c r="AX126" s="404"/>
    </row>
    <row r="127" spans="1:60" ht="20.25" hidden="1" customHeight="1" x14ac:dyDescent="0.15">
      <c r="A127" s="99"/>
      <c r="B127" s="100"/>
      <c r="C127" s="100"/>
      <c r="D127" s="100"/>
      <c r="E127" s="100"/>
      <c r="F127" s="101"/>
      <c r="G127" s="88"/>
      <c r="H127" s="152"/>
      <c r="I127" s="152"/>
      <c r="J127" s="152"/>
      <c r="K127" s="152"/>
      <c r="L127" s="152"/>
      <c r="M127" s="152"/>
      <c r="N127" s="152"/>
      <c r="O127" s="152"/>
      <c r="P127" s="152"/>
      <c r="Q127" s="152"/>
      <c r="R127" s="152"/>
      <c r="S127" s="152"/>
      <c r="T127" s="152"/>
      <c r="U127" s="152"/>
      <c r="V127" s="152"/>
      <c r="W127" s="152"/>
      <c r="X127" s="152"/>
      <c r="Y127" s="87"/>
      <c r="Z127" s="87"/>
      <c r="AA127" s="87"/>
      <c r="AB127" s="150"/>
      <c r="AC127" s="150"/>
      <c r="AD127" s="150"/>
      <c r="AE127" s="89"/>
      <c r="AF127" s="89"/>
      <c r="AG127" s="89"/>
      <c r="AH127" s="89"/>
      <c r="AI127" s="89"/>
      <c r="AJ127" s="89"/>
      <c r="AK127" s="89"/>
      <c r="AL127" s="89"/>
      <c r="AM127" s="89"/>
      <c r="AN127" s="89"/>
      <c r="AO127" s="89"/>
      <c r="AP127" s="89"/>
      <c r="AQ127" s="89"/>
      <c r="AR127" s="89"/>
      <c r="AS127" s="89"/>
      <c r="AT127" s="89"/>
      <c r="AU127" s="89"/>
      <c r="AV127" s="89"/>
      <c r="AW127" s="89"/>
      <c r="AX127" s="90"/>
    </row>
    <row r="128" spans="1:60" ht="18.75" hidden="1" customHeight="1" x14ac:dyDescent="0.15">
      <c r="A128" s="372" t="s">
        <v>622</v>
      </c>
      <c r="B128" s="433"/>
      <c r="C128" s="433"/>
      <c r="D128" s="433"/>
      <c r="E128" s="433"/>
      <c r="F128" s="434"/>
      <c r="G128" s="382" t="s">
        <v>132</v>
      </c>
      <c r="H128" s="383"/>
      <c r="I128" s="383"/>
      <c r="J128" s="383"/>
      <c r="K128" s="383"/>
      <c r="L128" s="383"/>
      <c r="M128" s="383"/>
      <c r="N128" s="383"/>
      <c r="O128" s="384"/>
      <c r="P128" s="385" t="s">
        <v>52</v>
      </c>
      <c r="Q128" s="383"/>
      <c r="R128" s="383"/>
      <c r="S128" s="383"/>
      <c r="T128" s="383"/>
      <c r="U128" s="383"/>
      <c r="V128" s="383"/>
      <c r="W128" s="383"/>
      <c r="X128" s="384"/>
      <c r="Y128" s="284"/>
      <c r="Z128" s="285"/>
      <c r="AA128" s="286"/>
      <c r="AB128" s="290" t="s">
        <v>11</v>
      </c>
      <c r="AC128" s="291"/>
      <c r="AD128" s="292"/>
      <c r="AE128" s="290" t="s">
        <v>406</v>
      </c>
      <c r="AF128" s="291"/>
      <c r="AG128" s="291"/>
      <c r="AH128" s="292"/>
      <c r="AI128" s="293" t="s">
        <v>558</v>
      </c>
      <c r="AJ128" s="293"/>
      <c r="AK128" s="293"/>
      <c r="AL128" s="290"/>
      <c r="AM128" s="293" t="s">
        <v>374</v>
      </c>
      <c r="AN128" s="293"/>
      <c r="AO128" s="293"/>
      <c r="AP128" s="290"/>
      <c r="AQ128" s="405" t="s">
        <v>167</v>
      </c>
      <c r="AR128" s="406"/>
      <c r="AS128" s="406"/>
      <c r="AT128" s="407"/>
      <c r="AU128" s="383" t="s">
        <v>122</v>
      </c>
      <c r="AV128" s="383"/>
      <c r="AW128" s="383"/>
      <c r="AX128" s="399"/>
    </row>
    <row r="129" spans="1:51" ht="18.75" hidden="1" customHeight="1" x14ac:dyDescent="0.15">
      <c r="A129" s="435"/>
      <c r="B129" s="436"/>
      <c r="C129" s="436"/>
      <c r="D129" s="436"/>
      <c r="E129" s="436"/>
      <c r="F129" s="437"/>
      <c r="G129" s="259"/>
      <c r="H129" s="192"/>
      <c r="I129" s="192"/>
      <c r="J129" s="192"/>
      <c r="K129" s="192"/>
      <c r="L129" s="192"/>
      <c r="M129" s="192"/>
      <c r="N129" s="192"/>
      <c r="O129" s="260"/>
      <c r="P129" s="262"/>
      <c r="Q129" s="192"/>
      <c r="R129" s="192"/>
      <c r="S129" s="192"/>
      <c r="T129" s="192"/>
      <c r="U129" s="192"/>
      <c r="V129" s="192"/>
      <c r="W129" s="192"/>
      <c r="X129" s="260"/>
      <c r="Y129" s="287"/>
      <c r="Z129" s="288"/>
      <c r="AA129" s="289"/>
      <c r="AB129" s="172"/>
      <c r="AC129" s="248"/>
      <c r="AD129" s="249"/>
      <c r="AE129" s="172"/>
      <c r="AF129" s="248"/>
      <c r="AG129" s="248"/>
      <c r="AH129" s="249"/>
      <c r="AI129" s="294"/>
      <c r="AJ129" s="294"/>
      <c r="AK129" s="294"/>
      <c r="AL129" s="172"/>
      <c r="AM129" s="294"/>
      <c r="AN129" s="294"/>
      <c r="AO129" s="294"/>
      <c r="AP129" s="172"/>
      <c r="AQ129" s="408" t="s">
        <v>749</v>
      </c>
      <c r="AR129" s="409"/>
      <c r="AS129" s="190" t="s">
        <v>168</v>
      </c>
      <c r="AT129" s="191"/>
      <c r="AU129" s="189">
        <v>7</v>
      </c>
      <c r="AV129" s="189"/>
      <c r="AW129" s="192" t="s">
        <v>159</v>
      </c>
      <c r="AX129" s="193"/>
    </row>
    <row r="130" spans="1:51" ht="23.25" hidden="1" customHeight="1" x14ac:dyDescent="0.15">
      <c r="A130" s="438"/>
      <c r="B130" s="436"/>
      <c r="C130" s="436"/>
      <c r="D130" s="436"/>
      <c r="E130" s="436"/>
      <c r="F130" s="437"/>
      <c r="G130" s="419"/>
      <c r="H130" s="420"/>
      <c r="I130" s="420"/>
      <c r="J130" s="420"/>
      <c r="K130" s="420"/>
      <c r="L130" s="420"/>
      <c r="M130" s="420"/>
      <c r="N130" s="420"/>
      <c r="O130" s="421"/>
      <c r="P130" s="264"/>
      <c r="Q130" s="264"/>
      <c r="R130" s="264"/>
      <c r="S130" s="264"/>
      <c r="T130" s="264"/>
      <c r="U130" s="264"/>
      <c r="V130" s="264"/>
      <c r="W130" s="264"/>
      <c r="X130" s="265"/>
      <c r="Y130" s="428" t="s">
        <v>12</v>
      </c>
      <c r="Z130" s="429"/>
      <c r="AA130" s="430"/>
      <c r="AB130" s="325"/>
      <c r="AC130" s="325"/>
      <c r="AD130" s="325"/>
      <c r="AE130" s="159"/>
      <c r="AF130" s="194"/>
      <c r="AG130" s="194"/>
      <c r="AH130" s="194"/>
      <c r="AI130" s="159"/>
      <c r="AJ130" s="194"/>
      <c r="AK130" s="194"/>
      <c r="AL130" s="194"/>
      <c r="AM130" s="159"/>
      <c r="AN130" s="194"/>
      <c r="AO130" s="194"/>
      <c r="AP130" s="194"/>
      <c r="AQ130" s="195"/>
      <c r="AR130" s="196"/>
      <c r="AS130" s="196"/>
      <c r="AT130" s="197"/>
      <c r="AU130" s="194"/>
      <c r="AV130" s="194"/>
      <c r="AW130" s="194"/>
      <c r="AX130" s="202"/>
    </row>
    <row r="131" spans="1:51" ht="23.25" hidden="1" customHeight="1" x14ac:dyDescent="0.15">
      <c r="A131" s="439"/>
      <c r="B131" s="440"/>
      <c r="C131" s="440"/>
      <c r="D131" s="440"/>
      <c r="E131" s="440"/>
      <c r="F131" s="441"/>
      <c r="G131" s="422"/>
      <c r="H131" s="423"/>
      <c r="I131" s="423"/>
      <c r="J131" s="423"/>
      <c r="K131" s="423"/>
      <c r="L131" s="423"/>
      <c r="M131" s="423"/>
      <c r="N131" s="423"/>
      <c r="O131" s="424"/>
      <c r="P131" s="267"/>
      <c r="Q131" s="267"/>
      <c r="R131" s="267"/>
      <c r="S131" s="267"/>
      <c r="T131" s="267"/>
      <c r="U131" s="267"/>
      <c r="V131" s="267"/>
      <c r="W131" s="267"/>
      <c r="X131" s="268"/>
      <c r="Y131" s="321" t="s">
        <v>47</v>
      </c>
      <c r="Z131" s="316"/>
      <c r="AA131" s="317"/>
      <c r="AB131" s="238"/>
      <c r="AC131" s="238"/>
      <c r="AD131" s="238"/>
      <c r="AE131" s="159"/>
      <c r="AF131" s="194"/>
      <c r="AG131" s="194"/>
      <c r="AH131" s="194"/>
      <c r="AI131" s="159"/>
      <c r="AJ131" s="194"/>
      <c r="AK131" s="194"/>
      <c r="AL131" s="194"/>
      <c r="AM131" s="159"/>
      <c r="AN131" s="194"/>
      <c r="AO131" s="194"/>
      <c r="AP131" s="194"/>
      <c r="AQ131" s="195"/>
      <c r="AR131" s="196"/>
      <c r="AS131" s="196"/>
      <c r="AT131" s="197"/>
      <c r="AU131" s="194"/>
      <c r="AV131" s="194"/>
      <c r="AW131" s="194"/>
      <c r="AX131" s="202"/>
    </row>
    <row r="132" spans="1:51" ht="23.25" hidden="1" customHeight="1" x14ac:dyDescent="0.15">
      <c r="A132" s="438"/>
      <c r="B132" s="436"/>
      <c r="C132" s="436"/>
      <c r="D132" s="436"/>
      <c r="E132" s="436"/>
      <c r="F132" s="437"/>
      <c r="G132" s="425"/>
      <c r="H132" s="426"/>
      <c r="I132" s="426"/>
      <c r="J132" s="426"/>
      <c r="K132" s="426"/>
      <c r="L132" s="426"/>
      <c r="M132" s="426"/>
      <c r="N132" s="426"/>
      <c r="O132" s="427"/>
      <c r="P132" s="327"/>
      <c r="Q132" s="327"/>
      <c r="R132" s="327"/>
      <c r="S132" s="327"/>
      <c r="T132" s="327"/>
      <c r="U132" s="327"/>
      <c r="V132" s="327"/>
      <c r="W132" s="327"/>
      <c r="X132" s="328"/>
      <c r="Y132" s="321" t="s">
        <v>13</v>
      </c>
      <c r="Z132" s="316"/>
      <c r="AA132" s="317"/>
      <c r="AB132" s="817"/>
      <c r="AC132" s="817"/>
      <c r="AD132" s="817"/>
      <c r="AE132" s="159"/>
      <c r="AF132" s="194"/>
      <c r="AG132" s="194"/>
      <c r="AH132" s="194"/>
      <c r="AI132" s="159"/>
      <c r="AJ132" s="194"/>
      <c r="AK132" s="194"/>
      <c r="AL132" s="194"/>
      <c r="AM132" s="159"/>
      <c r="AN132" s="194"/>
      <c r="AO132" s="194"/>
      <c r="AP132" s="194"/>
      <c r="AQ132" s="195"/>
      <c r="AR132" s="196"/>
      <c r="AS132" s="196"/>
      <c r="AT132" s="197"/>
      <c r="AU132" s="194"/>
      <c r="AV132" s="194"/>
      <c r="AW132" s="194"/>
      <c r="AX132" s="202"/>
    </row>
    <row r="133" spans="1:51" ht="23.25" hidden="1" customHeight="1" x14ac:dyDescent="0.15">
      <c r="A133" s="295" t="s">
        <v>623</v>
      </c>
      <c r="B133" s="296"/>
      <c r="C133" s="296"/>
      <c r="D133" s="296"/>
      <c r="E133" s="296"/>
      <c r="F133" s="297"/>
      <c r="G133" s="1034"/>
      <c r="H133" s="1035"/>
      <c r="I133" s="1035"/>
      <c r="J133" s="1035"/>
      <c r="K133" s="1035"/>
      <c r="L133" s="1035"/>
      <c r="M133" s="1035"/>
      <c r="N133" s="1035"/>
      <c r="O133" s="1035"/>
      <c r="P133" s="1035"/>
      <c r="Q133" s="1035"/>
      <c r="R133" s="1035"/>
      <c r="S133" s="1035"/>
      <c r="T133" s="1035"/>
      <c r="U133" s="1035"/>
      <c r="V133" s="1035"/>
      <c r="W133" s="1035"/>
      <c r="X133" s="1035"/>
      <c r="Y133" s="1035"/>
      <c r="Z133" s="1035"/>
      <c r="AA133" s="1035"/>
      <c r="AB133" s="1035"/>
      <c r="AC133" s="1035"/>
      <c r="AD133" s="1035"/>
      <c r="AE133" s="1035"/>
      <c r="AF133" s="1035"/>
      <c r="AG133" s="1035"/>
      <c r="AH133" s="1035"/>
      <c r="AI133" s="1035"/>
      <c r="AJ133" s="1035"/>
      <c r="AK133" s="1035"/>
      <c r="AL133" s="1035"/>
      <c r="AM133" s="1035"/>
      <c r="AN133" s="1035"/>
      <c r="AO133" s="1035"/>
      <c r="AP133" s="1035"/>
      <c r="AQ133" s="1035"/>
      <c r="AR133" s="1035"/>
      <c r="AS133" s="1035"/>
      <c r="AT133" s="1035"/>
      <c r="AU133" s="1035"/>
      <c r="AV133" s="1035"/>
      <c r="AW133" s="1035"/>
      <c r="AX133" s="1036"/>
    </row>
    <row r="134" spans="1:51" ht="90" hidden="1" customHeight="1" x14ac:dyDescent="0.15">
      <c r="A134" s="363"/>
      <c r="B134" s="364"/>
      <c r="C134" s="364"/>
      <c r="D134" s="364"/>
      <c r="E134" s="364"/>
      <c r="F134" s="365"/>
      <c r="G134" s="1037"/>
      <c r="H134" s="1038"/>
      <c r="I134" s="1038"/>
      <c r="J134" s="1038"/>
      <c r="K134" s="1038"/>
      <c r="L134" s="1038"/>
      <c r="M134" s="1038"/>
      <c r="N134" s="1038"/>
      <c r="O134" s="1038"/>
      <c r="P134" s="1038"/>
      <c r="Q134" s="1038"/>
      <c r="R134" s="1038"/>
      <c r="S134" s="1038"/>
      <c r="T134" s="1038"/>
      <c r="U134" s="1038"/>
      <c r="V134" s="1038"/>
      <c r="W134" s="1038"/>
      <c r="X134" s="1038"/>
      <c r="Y134" s="1038"/>
      <c r="Z134" s="1038"/>
      <c r="AA134" s="1038"/>
      <c r="AB134" s="1038"/>
      <c r="AC134" s="1038"/>
      <c r="AD134" s="1038"/>
      <c r="AE134" s="1038"/>
      <c r="AF134" s="1038"/>
      <c r="AG134" s="1038"/>
      <c r="AH134" s="1038"/>
      <c r="AI134" s="1038"/>
      <c r="AJ134" s="1038"/>
      <c r="AK134" s="1038"/>
      <c r="AL134" s="1038"/>
      <c r="AM134" s="1038"/>
      <c r="AN134" s="1038"/>
      <c r="AO134" s="1038"/>
      <c r="AP134" s="1038"/>
      <c r="AQ134" s="1038"/>
      <c r="AR134" s="1038"/>
      <c r="AS134" s="1038"/>
      <c r="AT134" s="1038"/>
      <c r="AU134" s="1038"/>
      <c r="AV134" s="1038"/>
      <c r="AW134" s="1038"/>
      <c r="AX134" s="1039"/>
    </row>
    <row r="135" spans="1:51" ht="20.25" hidden="1" customHeight="1" x14ac:dyDescent="0.15">
      <c r="A135" s="99"/>
      <c r="B135" s="100"/>
      <c r="C135" s="100"/>
      <c r="D135" s="100"/>
      <c r="E135" s="100"/>
      <c r="F135" s="101"/>
      <c r="G135" s="88"/>
      <c r="H135" s="152"/>
      <c r="I135" s="152"/>
      <c r="J135" s="152"/>
      <c r="K135" s="152"/>
      <c r="L135" s="152"/>
      <c r="M135" s="152"/>
      <c r="N135" s="152"/>
      <c r="O135" s="152"/>
      <c r="P135" s="152"/>
      <c r="Q135" s="152"/>
      <c r="R135" s="152"/>
      <c r="S135" s="152"/>
      <c r="T135" s="152"/>
      <c r="U135" s="152"/>
      <c r="V135" s="152"/>
      <c r="W135" s="152"/>
      <c r="X135" s="152"/>
      <c r="Y135" s="87"/>
      <c r="Z135" s="151"/>
      <c r="AA135" s="151"/>
      <c r="AB135" s="150"/>
      <c r="AC135" s="150"/>
      <c r="AD135" s="150"/>
      <c r="AE135" s="89"/>
      <c r="AF135" s="89"/>
      <c r="AG135" s="89"/>
      <c r="AH135" s="89"/>
      <c r="AI135" s="89"/>
      <c r="AJ135" s="89"/>
      <c r="AK135" s="89"/>
      <c r="AL135" s="89"/>
      <c r="AM135" s="89"/>
      <c r="AN135" s="89"/>
      <c r="AO135" s="89"/>
      <c r="AP135" s="89"/>
      <c r="AQ135" s="89"/>
      <c r="AR135" s="89"/>
      <c r="AS135" s="89"/>
      <c r="AT135" s="89"/>
      <c r="AU135" s="89"/>
      <c r="AV135" s="89"/>
      <c r="AW135" s="89"/>
      <c r="AX135" s="90"/>
    </row>
    <row r="136" spans="1:51" ht="18.75" hidden="1" customHeight="1" x14ac:dyDescent="0.15">
      <c r="A136" s="372" t="s">
        <v>624</v>
      </c>
      <c r="B136" s="373"/>
      <c r="C136" s="373"/>
      <c r="D136" s="373"/>
      <c r="E136" s="373"/>
      <c r="F136" s="374"/>
      <c r="G136" s="382" t="s">
        <v>132</v>
      </c>
      <c r="H136" s="383"/>
      <c r="I136" s="383"/>
      <c r="J136" s="383"/>
      <c r="K136" s="383"/>
      <c r="L136" s="383"/>
      <c r="M136" s="383"/>
      <c r="N136" s="383"/>
      <c r="O136" s="384"/>
      <c r="P136" s="385" t="s">
        <v>52</v>
      </c>
      <c r="Q136" s="383"/>
      <c r="R136" s="383"/>
      <c r="S136" s="383"/>
      <c r="T136" s="383"/>
      <c r="U136" s="383"/>
      <c r="V136" s="383"/>
      <c r="W136" s="383"/>
      <c r="X136" s="384"/>
      <c r="Y136" s="284"/>
      <c r="Z136" s="285"/>
      <c r="AA136" s="286"/>
      <c r="AB136" s="290" t="s">
        <v>11</v>
      </c>
      <c r="AC136" s="291"/>
      <c r="AD136" s="292"/>
      <c r="AE136" s="290" t="s">
        <v>406</v>
      </c>
      <c r="AF136" s="291"/>
      <c r="AG136" s="291"/>
      <c r="AH136" s="292"/>
      <c r="AI136" s="293" t="s">
        <v>558</v>
      </c>
      <c r="AJ136" s="293"/>
      <c r="AK136" s="293"/>
      <c r="AL136" s="290"/>
      <c r="AM136" s="293" t="s">
        <v>374</v>
      </c>
      <c r="AN136" s="293"/>
      <c r="AO136" s="293"/>
      <c r="AP136" s="290"/>
      <c r="AQ136" s="405" t="s">
        <v>167</v>
      </c>
      <c r="AR136" s="406"/>
      <c r="AS136" s="406"/>
      <c r="AT136" s="407"/>
      <c r="AU136" s="383" t="s">
        <v>122</v>
      </c>
      <c r="AV136" s="383"/>
      <c r="AW136" s="383"/>
      <c r="AX136" s="399"/>
    </row>
    <row r="137" spans="1:51" ht="18.75" hidden="1" customHeight="1" x14ac:dyDescent="0.15">
      <c r="A137" s="375"/>
      <c r="B137" s="376"/>
      <c r="C137" s="376"/>
      <c r="D137" s="376"/>
      <c r="E137" s="376"/>
      <c r="F137" s="377"/>
      <c r="G137" s="259"/>
      <c r="H137" s="192"/>
      <c r="I137" s="192"/>
      <c r="J137" s="192"/>
      <c r="K137" s="192"/>
      <c r="L137" s="192"/>
      <c r="M137" s="192"/>
      <c r="N137" s="192"/>
      <c r="O137" s="260"/>
      <c r="P137" s="262"/>
      <c r="Q137" s="192"/>
      <c r="R137" s="192"/>
      <c r="S137" s="192"/>
      <c r="T137" s="192"/>
      <c r="U137" s="192"/>
      <c r="V137" s="192"/>
      <c r="W137" s="192"/>
      <c r="X137" s="260"/>
      <c r="Y137" s="287"/>
      <c r="Z137" s="288"/>
      <c r="AA137" s="289"/>
      <c r="AB137" s="172"/>
      <c r="AC137" s="248"/>
      <c r="AD137" s="249"/>
      <c r="AE137" s="172"/>
      <c r="AF137" s="248"/>
      <c r="AG137" s="248"/>
      <c r="AH137" s="249"/>
      <c r="AI137" s="294"/>
      <c r="AJ137" s="294"/>
      <c r="AK137" s="294"/>
      <c r="AL137" s="172"/>
      <c r="AM137" s="294"/>
      <c r="AN137" s="294"/>
      <c r="AO137" s="294"/>
      <c r="AP137" s="172"/>
      <c r="AQ137" s="408" t="s">
        <v>749</v>
      </c>
      <c r="AR137" s="409"/>
      <c r="AS137" s="190" t="s">
        <v>168</v>
      </c>
      <c r="AT137" s="191"/>
      <c r="AU137" s="189">
        <v>7</v>
      </c>
      <c r="AV137" s="189"/>
      <c r="AW137" s="192" t="s">
        <v>159</v>
      </c>
      <c r="AX137" s="193"/>
    </row>
    <row r="138" spans="1:51" ht="30.95" hidden="1" customHeight="1" x14ac:dyDescent="0.15">
      <c r="A138" s="378"/>
      <c r="B138" s="376"/>
      <c r="C138" s="376"/>
      <c r="D138" s="376"/>
      <c r="E138" s="376"/>
      <c r="F138" s="377"/>
      <c r="G138" s="419"/>
      <c r="H138" s="420"/>
      <c r="I138" s="420"/>
      <c r="J138" s="420"/>
      <c r="K138" s="420"/>
      <c r="L138" s="420"/>
      <c r="M138" s="420"/>
      <c r="N138" s="420"/>
      <c r="O138" s="421"/>
      <c r="P138" s="264"/>
      <c r="Q138" s="264"/>
      <c r="R138" s="264"/>
      <c r="S138" s="264"/>
      <c r="T138" s="264"/>
      <c r="U138" s="264"/>
      <c r="V138" s="264"/>
      <c r="W138" s="264"/>
      <c r="X138" s="265"/>
      <c r="Y138" s="428" t="s">
        <v>12</v>
      </c>
      <c r="Z138" s="429"/>
      <c r="AA138" s="430"/>
      <c r="AB138" s="325"/>
      <c r="AC138" s="325"/>
      <c r="AD138" s="325"/>
      <c r="AE138" s="159"/>
      <c r="AF138" s="194"/>
      <c r="AG138" s="194"/>
      <c r="AH138" s="194"/>
      <c r="AI138" s="159"/>
      <c r="AJ138" s="194"/>
      <c r="AK138" s="194"/>
      <c r="AL138" s="194"/>
      <c r="AM138" s="159"/>
      <c r="AN138" s="194"/>
      <c r="AO138" s="194"/>
      <c r="AP138" s="194"/>
      <c r="AQ138" s="195"/>
      <c r="AR138" s="196"/>
      <c r="AS138" s="196"/>
      <c r="AT138" s="197"/>
      <c r="AU138" s="194"/>
      <c r="AV138" s="194"/>
      <c r="AW138" s="194"/>
      <c r="AX138" s="202"/>
    </row>
    <row r="139" spans="1:51" ht="30.95" hidden="1" customHeight="1" x14ac:dyDescent="0.15">
      <c r="A139" s="379"/>
      <c r="B139" s="380"/>
      <c r="C139" s="380"/>
      <c r="D139" s="380"/>
      <c r="E139" s="380"/>
      <c r="F139" s="381"/>
      <c r="G139" s="422"/>
      <c r="H139" s="423"/>
      <c r="I139" s="423"/>
      <c r="J139" s="423"/>
      <c r="K139" s="423"/>
      <c r="L139" s="423"/>
      <c r="M139" s="423"/>
      <c r="N139" s="423"/>
      <c r="O139" s="424"/>
      <c r="P139" s="267"/>
      <c r="Q139" s="267"/>
      <c r="R139" s="267"/>
      <c r="S139" s="267"/>
      <c r="T139" s="267"/>
      <c r="U139" s="267"/>
      <c r="V139" s="267"/>
      <c r="W139" s="267"/>
      <c r="X139" s="268"/>
      <c r="Y139" s="321" t="s">
        <v>47</v>
      </c>
      <c r="Z139" s="316"/>
      <c r="AA139" s="317"/>
      <c r="AB139" s="238"/>
      <c r="AC139" s="238"/>
      <c r="AD139" s="238"/>
      <c r="AE139" s="159"/>
      <c r="AF139" s="194"/>
      <c r="AG139" s="194"/>
      <c r="AH139" s="194"/>
      <c r="AI139" s="159"/>
      <c r="AJ139" s="194"/>
      <c r="AK139" s="194"/>
      <c r="AL139" s="194"/>
      <c r="AM139" s="159"/>
      <c r="AN139" s="194"/>
      <c r="AO139" s="194"/>
      <c r="AP139" s="194"/>
      <c r="AQ139" s="195"/>
      <c r="AR139" s="196"/>
      <c r="AS139" s="196"/>
      <c r="AT139" s="197"/>
      <c r="AU139" s="194"/>
      <c r="AV139" s="194"/>
      <c r="AW139" s="194"/>
      <c r="AX139" s="202"/>
    </row>
    <row r="140" spans="1:51" ht="30.95" hidden="1" customHeight="1" x14ac:dyDescent="0.15">
      <c r="A140" s="378"/>
      <c r="B140" s="376"/>
      <c r="C140" s="376"/>
      <c r="D140" s="376"/>
      <c r="E140" s="376"/>
      <c r="F140" s="377"/>
      <c r="G140" s="425"/>
      <c r="H140" s="426"/>
      <c r="I140" s="426"/>
      <c r="J140" s="426"/>
      <c r="K140" s="426"/>
      <c r="L140" s="426"/>
      <c r="M140" s="426"/>
      <c r="N140" s="426"/>
      <c r="O140" s="427"/>
      <c r="P140" s="327"/>
      <c r="Q140" s="327"/>
      <c r="R140" s="327"/>
      <c r="S140" s="327"/>
      <c r="T140" s="327"/>
      <c r="U140" s="327"/>
      <c r="V140" s="327"/>
      <c r="W140" s="327"/>
      <c r="X140" s="328"/>
      <c r="Y140" s="321" t="s">
        <v>13</v>
      </c>
      <c r="Z140" s="316"/>
      <c r="AA140" s="317"/>
      <c r="AB140" s="817"/>
      <c r="AC140" s="817"/>
      <c r="AD140" s="817"/>
      <c r="AE140" s="159"/>
      <c r="AF140" s="194"/>
      <c r="AG140" s="194"/>
      <c r="AH140" s="194"/>
      <c r="AI140" s="159"/>
      <c r="AJ140" s="194"/>
      <c r="AK140" s="194"/>
      <c r="AL140" s="194"/>
      <c r="AM140" s="159"/>
      <c r="AN140" s="194"/>
      <c r="AO140" s="194"/>
      <c r="AP140" s="194"/>
      <c r="AQ140" s="195"/>
      <c r="AR140" s="196"/>
      <c r="AS140" s="196"/>
      <c r="AT140" s="197"/>
      <c r="AU140" s="194"/>
      <c r="AV140" s="194"/>
      <c r="AW140" s="194"/>
      <c r="AX140" s="202"/>
    </row>
    <row r="141" spans="1:51" ht="23.25" hidden="1" customHeight="1" x14ac:dyDescent="0.15">
      <c r="A141" s="295" t="s">
        <v>625</v>
      </c>
      <c r="B141" s="296"/>
      <c r="C141" s="296"/>
      <c r="D141" s="296"/>
      <c r="E141" s="296"/>
      <c r="F141" s="297"/>
      <c r="G141" s="301"/>
      <c r="H141" s="302"/>
      <c r="I141" s="302"/>
      <c r="J141" s="302"/>
      <c r="K141" s="302"/>
      <c r="L141" s="302"/>
      <c r="M141" s="302"/>
      <c r="N141" s="302"/>
      <c r="O141" s="302"/>
      <c r="P141" s="302"/>
      <c r="Q141" s="302"/>
      <c r="R141" s="302"/>
      <c r="S141" s="302"/>
      <c r="T141" s="302"/>
      <c r="U141" s="302"/>
      <c r="V141" s="302"/>
      <c r="W141" s="302"/>
      <c r="X141" s="302"/>
      <c r="Y141" s="302"/>
      <c r="Z141" s="302"/>
      <c r="AA141" s="302"/>
      <c r="AB141" s="302"/>
      <c r="AC141" s="302"/>
      <c r="AD141" s="302"/>
      <c r="AE141" s="302"/>
      <c r="AF141" s="302"/>
      <c r="AG141" s="302"/>
      <c r="AH141" s="302"/>
      <c r="AI141" s="302"/>
      <c r="AJ141" s="302"/>
      <c r="AK141" s="302"/>
      <c r="AL141" s="302"/>
      <c r="AM141" s="302"/>
      <c r="AN141" s="302"/>
      <c r="AO141" s="302"/>
      <c r="AP141" s="302"/>
      <c r="AQ141" s="302"/>
      <c r="AR141" s="302"/>
      <c r="AS141" s="302"/>
      <c r="AT141" s="302"/>
      <c r="AU141" s="302"/>
      <c r="AV141" s="302"/>
      <c r="AW141" s="302"/>
      <c r="AX141" s="303"/>
    </row>
    <row r="142" spans="1:51" ht="84" hidden="1" customHeight="1" thickBot="1" x14ac:dyDescent="0.2">
      <c r="A142" s="298"/>
      <c r="B142" s="299"/>
      <c r="C142" s="299"/>
      <c r="D142" s="299"/>
      <c r="E142" s="299"/>
      <c r="F142" s="300"/>
      <c r="G142" s="304"/>
      <c r="H142" s="305"/>
      <c r="I142" s="305"/>
      <c r="J142" s="305"/>
      <c r="K142" s="305"/>
      <c r="L142" s="305"/>
      <c r="M142" s="305"/>
      <c r="N142" s="305"/>
      <c r="O142" s="305"/>
      <c r="P142" s="305"/>
      <c r="Q142" s="305"/>
      <c r="R142" s="305"/>
      <c r="S142" s="305"/>
      <c r="T142" s="305"/>
      <c r="U142" s="305"/>
      <c r="V142" s="305"/>
      <c r="W142" s="305"/>
      <c r="X142" s="305"/>
      <c r="Y142" s="305"/>
      <c r="Z142" s="305"/>
      <c r="AA142" s="305"/>
      <c r="AB142" s="305"/>
      <c r="AC142" s="305"/>
      <c r="AD142" s="305"/>
      <c r="AE142" s="305"/>
      <c r="AF142" s="305"/>
      <c r="AG142" s="305"/>
      <c r="AH142" s="305"/>
      <c r="AI142" s="305"/>
      <c r="AJ142" s="305"/>
      <c r="AK142" s="305"/>
      <c r="AL142" s="305"/>
      <c r="AM142" s="305"/>
      <c r="AN142" s="305"/>
      <c r="AO142" s="305"/>
      <c r="AP142" s="305"/>
      <c r="AQ142" s="305"/>
      <c r="AR142" s="305"/>
      <c r="AS142" s="305"/>
      <c r="AT142" s="305"/>
      <c r="AU142" s="305"/>
      <c r="AV142" s="305"/>
      <c r="AW142" s="305"/>
      <c r="AX142" s="306"/>
    </row>
    <row r="143" spans="1:51" ht="14.25" hidden="1" customHeight="1" x14ac:dyDescent="0.15">
      <c r="A143" s="227" t="s">
        <v>596</v>
      </c>
      <c r="B143" s="229" t="s">
        <v>597</v>
      </c>
      <c r="C143" s="230"/>
      <c r="D143" s="230"/>
      <c r="E143" s="230"/>
      <c r="F143" s="231"/>
      <c r="G143" s="383" t="s">
        <v>563</v>
      </c>
      <c r="H143" s="383"/>
      <c r="I143" s="383"/>
      <c r="J143" s="383"/>
      <c r="K143" s="383"/>
      <c r="L143" s="383"/>
      <c r="M143" s="383"/>
      <c r="N143" s="383"/>
      <c r="O143" s="383"/>
      <c r="P143" s="383"/>
      <c r="Q143" s="383"/>
      <c r="R143" s="383"/>
      <c r="S143" s="383"/>
      <c r="T143" s="383"/>
      <c r="U143" s="383"/>
      <c r="V143" s="383"/>
      <c r="W143" s="383"/>
      <c r="X143" s="383"/>
      <c r="Y143" s="383"/>
      <c r="Z143" s="383"/>
      <c r="AA143" s="384"/>
      <c r="AB143" s="385" t="s">
        <v>579</v>
      </c>
      <c r="AC143" s="383"/>
      <c r="AD143" s="383"/>
      <c r="AE143" s="383"/>
      <c r="AF143" s="383"/>
      <c r="AG143" s="383"/>
      <c r="AH143" s="383"/>
      <c r="AI143" s="383"/>
      <c r="AJ143" s="383"/>
      <c r="AK143" s="383"/>
      <c r="AL143" s="383"/>
      <c r="AM143" s="383"/>
      <c r="AN143" s="383"/>
      <c r="AO143" s="383"/>
      <c r="AP143" s="383"/>
      <c r="AQ143" s="383"/>
      <c r="AR143" s="383"/>
      <c r="AS143" s="383"/>
      <c r="AT143" s="383"/>
      <c r="AU143" s="383"/>
      <c r="AV143" s="383"/>
      <c r="AW143" s="383"/>
      <c r="AX143" s="399"/>
      <c r="AY143">
        <f>COUNTA($G$324)</f>
        <v>0</v>
      </c>
    </row>
    <row r="144" spans="1:51" ht="14.25" hidden="1" customHeight="1" x14ac:dyDescent="0.15">
      <c r="A144" s="227"/>
      <c r="B144" s="229"/>
      <c r="C144" s="230"/>
      <c r="D144" s="230"/>
      <c r="E144" s="230"/>
      <c r="F144" s="231"/>
      <c r="G144" s="192"/>
      <c r="H144" s="192"/>
      <c r="I144" s="192"/>
      <c r="J144" s="192"/>
      <c r="K144" s="192"/>
      <c r="L144" s="192"/>
      <c r="M144" s="192"/>
      <c r="N144" s="192"/>
      <c r="O144" s="192"/>
      <c r="P144" s="192"/>
      <c r="Q144" s="192"/>
      <c r="R144" s="192"/>
      <c r="S144" s="192"/>
      <c r="T144" s="192"/>
      <c r="U144" s="192"/>
      <c r="V144" s="192"/>
      <c r="W144" s="192"/>
      <c r="X144" s="192"/>
      <c r="Y144" s="192"/>
      <c r="Z144" s="192"/>
      <c r="AA144" s="260"/>
      <c r="AB144" s="262"/>
      <c r="AC144" s="192"/>
      <c r="AD144" s="192"/>
      <c r="AE144" s="192"/>
      <c r="AF144" s="192"/>
      <c r="AG144" s="192"/>
      <c r="AH144" s="192"/>
      <c r="AI144" s="192"/>
      <c r="AJ144" s="192"/>
      <c r="AK144" s="192"/>
      <c r="AL144" s="192"/>
      <c r="AM144" s="192"/>
      <c r="AN144" s="192"/>
      <c r="AO144" s="192"/>
      <c r="AP144" s="192"/>
      <c r="AQ144" s="192"/>
      <c r="AR144" s="192"/>
      <c r="AS144" s="192"/>
      <c r="AT144" s="192"/>
      <c r="AU144" s="192"/>
      <c r="AV144" s="192"/>
      <c r="AW144" s="192"/>
      <c r="AX144" s="193"/>
      <c r="AY144">
        <f t="shared" ref="AY144:AY152" si="2">$AY$322</f>
        <v>0</v>
      </c>
    </row>
    <row r="145" spans="1:60" ht="14.25" hidden="1" customHeight="1" x14ac:dyDescent="0.15">
      <c r="A145" s="227"/>
      <c r="B145" s="229"/>
      <c r="C145" s="230"/>
      <c r="D145" s="230"/>
      <c r="E145" s="230"/>
      <c r="F145" s="231"/>
      <c r="G145" s="331"/>
      <c r="H145" s="331"/>
      <c r="I145" s="331"/>
      <c r="J145" s="331"/>
      <c r="K145" s="331"/>
      <c r="L145" s="331"/>
      <c r="M145" s="331"/>
      <c r="N145" s="331"/>
      <c r="O145" s="331"/>
      <c r="P145" s="331"/>
      <c r="Q145" s="331"/>
      <c r="R145" s="331"/>
      <c r="S145" s="331"/>
      <c r="T145" s="331"/>
      <c r="U145" s="331"/>
      <c r="V145" s="331"/>
      <c r="W145" s="331"/>
      <c r="X145" s="331"/>
      <c r="Y145" s="331"/>
      <c r="Z145" s="331"/>
      <c r="AA145" s="332"/>
      <c r="AB145" s="337"/>
      <c r="AC145" s="331"/>
      <c r="AD145" s="331"/>
      <c r="AE145" s="331"/>
      <c r="AF145" s="331"/>
      <c r="AG145" s="331"/>
      <c r="AH145" s="331"/>
      <c r="AI145" s="331"/>
      <c r="AJ145" s="331"/>
      <c r="AK145" s="331"/>
      <c r="AL145" s="331"/>
      <c r="AM145" s="331"/>
      <c r="AN145" s="331"/>
      <c r="AO145" s="331"/>
      <c r="AP145" s="331"/>
      <c r="AQ145" s="331"/>
      <c r="AR145" s="331"/>
      <c r="AS145" s="331"/>
      <c r="AT145" s="331"/>
      <c r="AU145" s="331"/>
      <c r="AV145" s="331"/>
      <c r="AW145" s="331"/>
      <c r="AX145" s="338"/>
      <c r="AY145">
        <f t="shared" si="2"/>
        <v>0</v>
      </c>
    </row>
    <row r="146" spans="1:60" ht="14.25" hidden="1" customHeight="1" x14ac:dyDescent="0.15">
      <c r="A146" s="227"/>
      <c r="B146" s="229"/>
      <c r="C146" s="230"/>
      <c r="D146" s="230"/>
      <c r="E146" s="230"/>
      <c r="F146" s="231"/>
      <c r="G146" s="333"/>
      <c r="H146" s="333"/>
      <c r="I146" s="333"/>
      <c r="J146" s="333"/>
      <c r="K146" s="333"/>
      <c r="L146" s="333"/>
      <c r="M146" s="333"/>
      <c r="N146" s="333"/>
      <c r="O146" s="333"/>
      <c r="P146" s="333"/>
      <c r="Q146" s="333"/>
      <c r="R146" s="333"/>
      <c r="S146" s="333"/>
      <c r="T146" s="333"/>
      <c r="U146" s="333"/>
      <c r="V146" s="333"/>
      <c r="W146" s="333"/>
      <c r="X146" s="333"/>
      <c r="Y146" s="333"/>
      <c r="Z146" s="333"/>
      <c r="AA146" s="334"/>
      <c r="AB146" s="339"/>
      <c r="AC146" s="333"/>
      <c r="AD146" s="333"/>
      <c r="AE146" s="333"/>
      <c r="AF146" s="333"/>
      <c r="AG146" s="333"/>
      <c r="AH146" s="333"/>
      <c r="AI146" s="333"/>
      <c r="AJ146" s="333"/>
      <c r="AK146" s="333"/>
      <c r="AL146" s="333"/>
      <c r="AM146" s="333"/>
      <c r="AN146" s="333"/>
      <c r="AO146" s="333"/>
      <c r="AP146" s="333"/>
      <c r="AQ146" s="333"/>
      <c r="AR146" s="333"/>
      <c r="AS146" s="333"/>
      <c r="AT146" s="333"/>
      <c r="AU146" s="333"/>
      <c r="AV146" s="333"/>
      <c r="AW146" s="333"/>
      <c r="AX146" s="340"/>
      <c r="AY146">
        <f t="shared" si="2"/>
        <v>0</v>
      </c>
    </row>
    <row r="147" spans="1:60" ht="14.25" hidden="1" customHeight="1" x14ac:dyDescent="0.15">
      <c r="A147" s="227"/>
      <c r="B147" s="232"/>
      <c r="C147" s="233"/>
      <c r="D147" s="233"/>
      <c r="E147" s="233"/>
      <c r="F147" s="234"/>
      <c r="G147" s="335"/>
      <c r="H147" s="335"/>
      <c r="I147" s="335"/>
      <c r="J147" s="335"/>
      <c r="K147" s="335"/>
      <c r="L147" s="335"/>
      <c r="M147" s="335"/>
      <c r="N147" s="335"/>
      <c r="O147" s="335"/>
      <c r="P147" s="335"/>
      <c r="Q147" s="335"/>
      <c r="R147" s="335"/>
      <c r="S147" s="335"/>
      <c r="T147" s="335"/>
      <c r="U147" s="335"/>
      <c r="V147" s="335"/>
      <c r="W147" s="335"/>
      <c r="X147" s="335"/>
      <c r="Y147" s="335"/>
      <c r="Z147" s="335"/>
      <c r="AA147" s="336"/>
      <c r="AB147" s="341"/>
      <c r="AC147" s="335"/>
      <c r="AD147" s="335"/>
      <c r="AE147" s="333"/>
      <c r="AF147" s="333"/>
      <c r="AG147" s="333"/>
      <c r="AH147" s="333"/>
      <c r="AI147" s="333"/>
      <c r="AJ147" s="333"/>
      <c r="AK147" s="333"/>
      <c r="AL147" s="333"/>
      <c r="AM147" s="333"/>
      <c r="AN147" s="333"/>
      <c r="AO147" s="333"/>
      <c r="AP147" s="333"/>
      <c r="AQ147" s="333"/>
      <c r="AR147" s="333"/>
      <c r="AS147" s="333"/>
      <c r="AT147" s="333"/>
      <c r="AU147" s="335"/>
      <c r="AV147" s="335"/>
      <c r="AW147" s="335"/>
      <c r="AX147" s="342"/>
      <c r="AY147">
        <f t="shared" si="2"/>
        <v>0</v>
      </c>
    </row>
    <row r="148" spans="1:60" ht="18.75" hidden="1" customHeight="1" x14ac:dyDescent="0.15">
      <c r="A148" s="227"/>
      <c r="B148" s="250" t="s">
        <v>598</v>
      </c>
      <c r="C148" s="251"/>
      <c r="D148" s="251"/>
      <c r="E148" s="251"/>
      <c r="F148" s="252"/>
      <c r="G148" s="256" t="s">
        <v>599</v>
      </c>
      <c r="H148" s="257"/>
      <c r="I148" s="257"/>
      <c r="J148" s="257"/>
      <c r="K148" s="257"/>
      <c r="L148" s="257"/>
      <c r="M148" s="257"/>
      <c r="N148" s="257"/>
      <c r="O148" s="258"/>
      <c r="P148" s="261" t="s">
        <v>600</v>
      </c>
      <c r="Q148" s="257"/>
      <c r="R148" s="257"/>
      <c r="S148" s="257"/>
      <c r="T148" s="257"/>
      <c r="U148" s="257"/>
      <c r="V148" s="257"/>
      <c r="W148" s="257"/>
      <c r="X148" s="258"/>
      <c r="Y148" s="240"/>
      <c r="Z148" s="241"/>
      <c r="AA148" s="242"/>
      <c r="AB148" s="245" t="s">
        <v>11</v>
      </c>
      <c r="AC148" s="246"/>
      <c r="AD148" s="247"/>
      <c r="AE148" s="182" t="s">
        <v>406</v>
      </c>
      <c r="AF148" s="182"/>
      <c r="AG148" s="182"/>
      <c r="AH148" s="182"/>
      <c r="AI148" s="182" t="s">
        <v>558</v>
      </c>
      <c r="AJ148" s="182"/>
      <c r="AK148" s="182"/>
      <c r="AL148" s="182"/>
      <c r="AM148" s="182" t="s">
        <v>374</v>
      </c>
      <c r="AN148" s="182"/>
      <c r="AO148" s="182"/>
      <c r="AP148" s="182"/>
      <c r="AQ148" s="183" t="s">
        <v>167</v>
      </c>
      <c r="AR148" s="184"/>
      <c r="AS148" s="184"/>
      <c r="AT148" s="185"/>
      <c r="AU148" s="186" t="s">
        <v>122</v>
      </c>
      <c r="AV148" s="186"/>
      <c r="AW148" s="186"/>
      <c r="AX148" s="187"/>
      <c r="AY148">
        <f t="shared" si="2"/>
        <v>0</v>
      </c>
      <c r="AZ148" s="10"/>
      <c r="BA148" s="10"/>
      <c r="BB148" s="10"/>
      <c r="BC148" s="10"/>
    </row>
    <row r="149" spans="1:60" ht="18.75" hidden="1" customHeight="1" x14ac:dyDescent="0.15">
      <c r="A149" s="227"/>
      <c r="B149" s="229"/>
      <c r="C149" s="230"/>
      <c r="D149" s="230"/>
      <c r="E149" s="230"/>
      <c r="F149" s="231"/>
      <c r="G149" s="259"/>
      <c r="H149" s="192"/>
      <c r="I149" s="192"/>
      <c r="J149" s="192"/>
      <c r="K149" s="192"/>
      <c r="L149" s="192"/>
      <c r="M149" s="192"/>
      <c r="N149" s="192"/>
      <c r="O149" s="260"/>
      <c r="P149" s="262"/>
      <c r="Q149" s="192"/>
      <c r="R149" s="192"/>
      <c r="S149" s="192"/>
      <c r="T149" s="192"/>
      <c r="U149" s="192"/>
      <c r="V149" s="192"/>
      <c r="W149" s="192"/>
      <c r="X149" s="260"/>
      <c r="Y149" s="240"/>
      <c r="Z149" s="241"/>
      <c r="AA149" s="242"/>
      <c r="AB149" s="172"/>
      <c r="AC149" s="248"/>
      <c r="AD149" s="249"/>
      <c r="AE149" s="182"/>
      <c r="AF149" s="182"/>
      <c r="AG149" s="182"/>
      <c r="AH149" s="182"/>
      <c r="AI149" s="182"/>
      <c r="AJ149" s="182"/>
      <c r="AK149" s="182"/>
      <c r="AL149" s="182"/>
      <c r="AM149" s="182"/>
      <c r="AN149" s="182"/>
      <c r="AO149" s="182"/>
      <c r="AP149" s="182"/>
      <c r="AQ149" s="188"/>
      <c r="AR149" s="189"/>
      <c r="AS149" s="190" t="s">
        <v>168</v>
      </c>
      <c r="AT149" s="191"/>
      <c r="AU149" s="189"/>
      <c r="AV149" s="189"/>
      <c r="AW149" s="192" t="s">
        <v>159</v>
      </c>
      <c r="AX149" s="193"/>
      <c r="AY149">
        <f t="shared" si="2"/>
        <v>0</v>
      </c>
      <c r="AZ149" s="10"/>
      <c r="BA149" s="10"/>
      <c r="BB149" s="10"/>
      <c r="BC149" s="10"/>
      <c r="BD149" s="10"/>
      <c r="BE149" s="10"/>
      <c r="BF149" s="10"/>
      <c r="BG149" s="10"/>
      <c r="BH149" s="10"/>
    </row>
    <row r="150" spans="1:60" ht="23.25" hidden="1" customHeight="1" x14ac:dyDescent="0.15">
      <c r="A150" s="227"/>
      <c r="B150" s="229"/>
      <c r="C150" s="230"/>
      <c r="D150" s="230"/>
      <c r="E150" s="230"/>
      <c r="F150" s="231"/>
      <c r="G150" s="263"/>
      <c r="H150" s="264"/>
      <c r="I150" s="264"/>
      <c r="J150" s="264"/>
      <c r="K150" s="264"/>
      <c r="L150" s="264"/>
      <c r="M150" s="264"/>
      <c r="N150" s="264"/>
      <c r="O150" s="265"/>
      <c r="P150" s="264"/>
      <c r="Q150" s="272"/>
      <c r="R150" s="272"/>
      <c r="S150" s="272"/>
      <c r="T150" s="272"/>
      <c r="U150" s="272"/>
      <c r="V150" s="272"/>
      <c r="W150" s="272"/>
      <c r="X150" s="273"/>
      <c r="Y150" s="322" t="s">
        <v>601</v>
      </c>
      <c r="Z150" s="323"/>
      <c r="AA150" s="324"/>
      <c r="AB150" s="325"/>
      <c r="AC150" s="325"/>
      <c r="AD150" s="325"/>
      <c r="AE150" s="159"/>
      <c r="AF150" s="194"/>
      <c r="AG150" s="194"/>
      <c r="AH150" s="194"/>
      <c r="AI150" s="159"/>
      <c r="AJ150" s="194"/>
      <c r="AK150" s="194"/>
      <c r="AL150" s="194"/>
      <c r="AM150" s="159"/>
      <c r="AN150" s="194"/>
      <c r="AO150" s="194"/>
      <c r="AP150" s="194"/>
      <c r="AQ150" s="195"/>
      <c r="AR150" s="196"/>
      <c r="AS150" s="196"/>
      <c r="AT150" s="197"/>
      <c r="AU150" s="194"/>
      <c r="AV150" s="194"/>
      <c r="AW150" s="194"/>
      <c r="AX150" s="202"/>
      <c r="AY150">
        <f t="shared" si="2"/>
        <v>0</v>
      </c>
    </row>
    <row r="151" spans="1:60" ht="23.25" hidden="1" customHeight="1" x14ac:dyDescent="0.15">
      <c r="A151" s="227"/>
      <c r="B151" s="229"/>
      <c r="C151" s="230"/>
      <c r="D151" s="230"/>
      <c r="E151" s="230"/>
      <c r="F151" s="231"/>
      <c r="G151" s="266"/>
      <c r="H151" s="267"/>
      <c r="I151" s="267"/>
      <c r="J151" s="267"/>
      <c r="K151" s="267"/>
      <c r="L151" s="267"/>
      <c r="M151" s="267"/>
      <c r="N151" s="267"/>
      <c r="O151" s="268"/>
      <c r="P151" s="274"/>
      <c r="Q151" s="274"/>
      <c r="R151" s="274"/>
      <c r="S151" s="274"/>
      <c r="T151" s="274"/>
      <c r="U151" s="274"/>
      <c r="V151" s="274"/>
      <c r="W151" s="274"/>
      <c r="X151" s="275"/>
      <c r="Y151" s="235" t="s">
        <v>47</v>
      </c>
      <c r="Z151" s="236"/>
      <c r="AA151" s="237"/>
      <c r="AB151" s="238"/>
      <c r="AC151" s="238"/>
      <c r="AD151" s="238"/>
      <c r="AE151" s="159"/>
      <c r="AF151" s="194"/>
      <c r="AG151" s="194"/>
      <c r="AH151" s="194"/>
      <c r="AI151" s="159"/>
      <c r="AJ151" s="194"/>
      <c r="AK151" s="194"/>
      <c r="AL151" s="194"/>
      <c r="AM151" s="159"/>
      <c r="AN151" s="194"/>
      <c r="AO151" s="194"/>
      <c r="AP151" s="194"/>
      <c r="AQ151" s="195"/>
      <c r="AR151" s="196"/>
      <c r="AS151" s="196"/>
      <c r="AT151" s="197"/>
      <c r="AU151" s="194"/>
      <c r="AV151" s="194"/>
      <c r="AW151" s="194"/>
      <c r="AX151" s="202"/>
      <c r="AY151">
        <f t="shared" si="2"/>
        <v>0</v>
      </c>
      <c r="AZ151" s="10"/>
      <c r="BA151" s="10"/>
      <c r="BB151" s="10"/>
      <c r="BC151" s="10"/>
    </row>
    <row r="152" spans="1:60" ht="23.25" hidden="1" customHeight="1" x14ac:dyDescent="0.15">
      <c r="A152" s="227"/>
      <c r="B152" s="229"/>
      <c r="C152" s="230"/>
      <c r="D152" s="230"/>
      <c r="E152" s="230"/>
      <c r="F152" s="231"/>
      <c r="G152" s="326"/>
      <c r="H152" s="327"/>
      <c r="I152" s="327"/>
      <c r="J152" s="327"/>
      <c r="K152" s="327"/>
      <c r="L152" s="327"/>
      <c r="M152" s="327"/>
      <c r="N152" s="327"/>
      <c r="O152" s="328"/>
      <c r="P152" s="329"/>
      <c r="Q152" s="329"/>
      <c r="R152" s="329"/>
      <c r="S152" s="329"/>
      <c r="T152" s="329"/>
      <c r="U152" s="329"/>
      <c r="V152" s="329"/>
      <c r="W152" s="329"/>
      <c r="X152" s="330"/>
      <c r="Y152" s="235" t="s">
        <v>13</v>
      </c>
      <c r="Z152" s="236"/>
      <c r="AA152" s="237"/>
      <c r="AB152" s="239" t="s">
        <v>14</v>
      </c>
      <c r="AC152" s="239"/>
      <c r="AD152" s="239"/>
      <c r="AE152" s="243"/>
      <c r="AF152" s="244"/>
      <c r="AG152" s="244"/>
      <c r="AH152" s="244"/>
      <c r="AI152" s="243"/>
      <c r="AJ152" s="244"/>
      <c r="AK152" s="244"/>
      <c r="AL152" s="244"/>
      <c r="AM152" s="243"/>
      <c r="AN152" s="244"/>
      <c r="AO152" s="244"/>
      <c r="AP152" s="244"/>
      <c r="AQ152" s="195"/>
      <c r="AR152" s="196"/>
      <c r="AS152" s="196"/>
      <c r="AT152" s="197"/>
      <c r="AU152" s="194"/>
      <c r="AV152" s="194"/>
      <c r="AW152" s="194"/>
      <c r="AX152" s="202"/>
      <c r="AY152">
        <f t="shared" si="2"/>
        <v>0</v>
      </c>
      <c r="AZ152" s="10"/>
      <c r="BA152" s="10"/>
      <c r="BB152" s="10"/>
      <c r="BC152" s="10"/>
      <c r="BD152" s="10"/>
      <c r="BE152" s="10"/>
      <c r="BF152" s="10"/>
      <c r="BG152" s="10"/>
      <c r="BH152" s="10"/>
    </row>
    <row r="153" spans="1:60" ht="18.75" hidden="1" customHeight="1" x14ac:dyDescent="0.15">
      <c r="A153" s="227"/>
      <c r="B153" s="250" t="s">
        <v>598</v>
      </c>
      <c r="C153" s="251"/>
      <c r="D153" s="251"/>
      <c r="E153" s="251"/>
      <c r="F153" s="252"/>
      <c r="G153" s="256" t="s">
        <v>599</v>
      </c>
      <c r="H153" s="257"/>
      <c r="I153" s="257"/>
      <c r="J153" s="257"/>
      <c r="K153" s="257"/>
      <c r="L153" s="257"/>
      <c r="M153" s="257"/>
      <c r="N153" s="257"/>
      <c r="O153" s="258"/>
      <c r="P153" s="261" t="s">
        <v>600</v>
      </c>
      <c r="Q153" s="257"/>
      <c r="R153" s="257"/>
      <c r="S153" s="257"/>
      <c r="T153" s="257"/>
      <c r="U153" s="257"/>
      <c r="V153" s="257"/>
      <c r="W153" s="257"/>
      <c r="X153" s="258"/>
      <c r="Y153" s="240"/>
      <c r="Z153" s="241"/>
      <c r="AA153" s="242"/>
      <c r="AB153" s="245" t="s">
        <v>11</v>
      </c>
      <c r="AC153" s="246"/>
      <c r="AD153" s="247"/>
      <c r="AE153" s="182" t="s">
        <v>406</v>
      </c>
      <c r="AF153" s="182"/>
      <c r="AG153" s="182"/>
      <c r="AH153" s="182"/>
      <c r="AI153" s="182" t="s">
        <v>558</v>
      </c>
      <c r="AJ153" s="182"/>
      <c r="AK153" s="182"/>
      <c r="AL153" s="182"/>
      <c r="AM153" s="182" t="s">
        <v>374</v>
      </c>
      <c r="AN153" s="182"/>
      <c r="AO153" s="182"/>
      <c r="AP153" s="182"/>
      <c r="AQ153" s="183" t="s">
        <v>167</v>
      </c>
      <c r="AR153" s="184"/>
      <c r="AS153" s="184"/>
      <c r="AT153" s="185"/>
      <c r="AU153" s="186" t="s">
        <v>122</v>
      </c>
      <c r="AV153" s="186"/>
      <c r="AW153" s="186"/>
      <c r="AX153" s="187"/>
      <c r="AY153">
        <f>COUNTA($G$334)</f>
        <v>0</v>
      </c>
      <c r="AZ153" s="10"/>
      <c r="BA153" s="10"/>
      <c r="BB153" s="10"/>
      <c r="BC153" s="10"/>
    </row>
    <row r="154" spans="1:60" ht="18.75" hidden="1" customHeight="1" x14ac:dyDescent="0.15">
      <c r="A154" s="227"/>
      <c r="B154" s="229"/>
      <c r="C154" s="230"/>
      <c r="D154" s="230"/>
      <c r="E154" s="230"/>
      <c r="F154" s="231"/>
      <c r="G154" s="259"/>
      <c r="H154" s="192"/>
      <c r="I154" s="192"/>
      <c r="J154" s="192"/>
      <c r="K154" s="192"/>
      <c r="L154" s="192"/>
      <c r="M154" s="192"/>
      <c r="N154" s="192"/>
      <c r="O154" s="260"/>
      <c r="P154" s="262"/>
      <c r="Q154" s="192"/>
      <c r="R154" s="192"/>
      <c r="S154" s="192"/>
      <c r="T154" s="192"/>
      <c r="U154" s="192"/>
      <c r="V154" s="192"/>
      <c r="W154" s="192"/>
      <c r="X154" s="260"/>
      <c r="Y154" s="240"/>
      <c r="Z154" s="241"/>
      <c r="AA154" s="242"/>
      <c r="AB154" s="172"/>
      <c r="AC154" s="248"/>
      <c r="AD154" s="249"/>
      <c r="AE154" s="182"/>
      <c r="AF154" s="182"/>
      <c r="AG154" s="182"/>
      <c r="AH154" s="182"/>
      <c r="AI154" s="182"/>
      <c r="AJ154" s="182"/>
      <c r="AK154" s="182"/>
      <c r="AL154" s="182"/>
      <c r="AM154" s="182"/>
      <c r="AN154" s="182"/>
      <c r="AO154" s="182"/>
      <c r="AP154" s="182"/>
      <c r="AQ154" s="188"/>
      <c r="AR154" s="189"/>
      <c r="AS154" s="190" t="s">
        <v>168</v>
      </c>
      <c r="AT154" s="191"/>
      <c r="AU154" s="189"/>
      <c r="AV154" s="189"/>
      <c r="AW154" s="192" t="s">
        <v>159</v>
      </c>
      <c r="AX154" s="193"/>
      <c r="AY154">
        <f>$AY$332</f>
        <v>0</v>
      </c>
      <c r="AZ154" s="10"/>
      <c r="BA154" s="10"/>
      <c r="BB154" s="10"/>
      <c r="BC154" s="10"/>
      <c r="BD154" s="10"/>
      <c r="BE154" s="10"/>
      <c r="BF154" s="10"/>
      <c r="BG154" s="10"/>
      <c r="BH154" s="10"/>
    </row>
    <row r="155" spans="1:60" ht="23.25" hidden="1" customHeight="1" x14ac:dyDescent="0.15">
      <c r="A155" s="227"/>
      <c r="B155" s="229"/>
      <c r="C155" s="230"/>
      <c r="D155" s="230"/>
      <c r="E155" s="230"/>
      <c r="F155" s="231"/>
      <c r="G155" s="263"/>
      <c r="H155" s="264"/>
      <c r="I155" s="264"/>
      <c r="J155" s="264"/>
      <c r="K155" s="264"/>
      <c r="L155" s="264"/>
      <c r="M155" s="264"/>
      <c r="N155" s="264"/>
      <c r="O155" s="265"/>
      <c r="P155" s="264"/>
      <c r="Q155" s="272"/>
      <c r="R155" s="272"/>
      <c r="S155" s="272"/>
      <c r="T155" s="272"/>
      <c r="U155" s="272"/>
      <c r="V155" s="272"/>
      <c r="W155" s="272"/>
      <c r="X155" s="273"/>
      <c r="Y155" s="322" t="s">
        <v>601</v>
      </c>
      <c r="Z155" s="323"/>
      <c r="AA155" s="324"/>
      <c r="AB155" s="325"/>
      <c r="AC155" s="325"/>
      <c r="AD155" s="325"/>
      <c r="AE155" s="159"/>
      <c r="AF155" s="194"/>
      <c r="AG155" s="194"/>
      <c r="AH155" s="194"/>
      <c r="AI155" s="159"/>
      <c r="AJ155" s="194"/>
      <c r="AK155" s="194"/>
      <c r="AL155" s="194"/>
      <c r="AM155" s="159"/>
      <c r="AN155" s="194"/>
      <c r="AO155" s="194"/>
      <c r="AP155" s="194"/>
      <c r="AQ155" s="195"/>
      <c r="AR155" s="196"/>
      <c r="AS155" s="196"/>
      <c r="AT155" s="197"/>
      <c r="AU155" s="194"/>
      <c r="AV155" s="194"/>
      <c r="AW155" s="194"/>
      <c r="AX155" s="202"/>
      <c r="AY155">
        <f>$AY$332</f>
        <v>0</v>
      </c>
    </row>
    <row r="156" spans="1:60" ht="23.25" hidden="1" customHeight="1" x14ac:dyDescent="0.15">
      <c r="A156" s="227"/>
      <c r="B156" s="229"/>
      <c r="C156" s="230"/>
      <c r="D156" s="230"/>
      <c r="E156" s="230"/>
      <c r="F156" s="231"/>
      <c r="G156" s="266"/>
      <c r="H156" s="267"/>
      <c r="I156" s="267"/>
      <c r="J156" s="267"/>
      <c r="K156" s="267"/>
      <c r="L156" s="267"/>
      <c r="M156" s="267"/>
      <c r="N156" s="267"/>
      <c r="O156" s="268"/>
      <c r="P156" s="274"/>
      <c r="Q156" s="274"/>
      <c r="R156" s="274"/>
      <c r="S156" s="274"/>
      <c r="T156" s="274"/>
      <c r="U156" s="274"/>
      <c r="V156" s="274"/>
      <c r="W156" s="274"/>
      <c r="X156" s="275"/>
      <c r="Y156" s="235" t="s">
        <v>47</v>
      </c>
      <c r="Z156" s="236"/>
      <c r="AA156" s="237"/>
      <c r="AB156" s="238"/>
      <c r="AC156" s="238"/>
      <c r="AD156" s="238"/>
      <c r="AE156" s="159"/>
      <c r="AF156" s="194"/>
      <c r="AG156" s="194"/>
      <c r="AH156" s="194"/>
      <c r="AI156" s="159"/>
      <c r="AJ156" s="194"/>
      <c r="AK156" s="194"/>
      <c r="AL156" s="194"/>
      <c r="AM156" s="159"/>
      <c r="AN156" s="194"/>
      <c r="AO156" s="194"/>
      <c r="AP156" s="194"/>
      <c r="AQ156" s="195"/>
      <c r="AR156" s="196"/>
      <c r="AS156" s="196"/>
      <c r="AT156" s="197"/>
      <c r="AU156" s="194"/>
      <c r="AV156" s="194"/>
      <c r="AW156" s="194"/>
      <c r="AX156" s="202"/>
      <c r="AY156">
        <f>$AY$332</f>
        <v>0</v>
      </c>
      <c r="AZ156" s="10"/>
      <c r="BA156" s="10"/>
      <c r="BB156" s="10"/>
      <c r="BC156" s="10"/>
    </row>
    <row r="157" spans="1:60" ht="23.25" hidden="1" customHeight="1" x14ac:dyDescent="0.15">
      <c r="A157" s="227"/>
      <c r="B157" s="232"/>
      <c r="C157" s="233"/>
      <c r="D157" s="233"/>
      <c r="E157" s="233"/>
      <c r="F157" s="234"/>
      <c r="G157" s="326"/>
      <c r="H157" s="327"/>
      <c r="I157" s="327"/>
      <c r="J157" s="327"/>
      <c r="K157" s="327"/>
      <c r="L157" s="327"/>
      <c r="M157" s="327"/>
      <c r="N157" s="327"/>
      <c r="O157" s="328"/>
      <c r="P157" s="329"/>
      <c r="Q157" s="329"/>
      <c r="R157" s="329"/>
      <c r="S157" s="329"/>
      <c r="T157" s="329"/>
      <c r="U157" s="329"/>
      <c r="V157" s="329"/>
      <c r="W157" s="329"/>
      <c r="X157" s="330"/>
      <c r="Y157" s="235" t="s">
        <v>13</v>
      </c>
      <c r="Z157" s="236"/>
      <c r="AA157" s="237"/>
      <c r="AB157" s="239" t="s">
        <v>14</v>
      </c>
      <c r="AC157" s="239"/>
      <c r="AD157" s="239"/>
      <c r="AE157" s="243"/>
      <c r="AF157" s="244"/>
      <c r="AG157" s="244"/>
      <c r="AH157" s="244"/>
      <c r="AI157" s="243"/>
      <c r="AJ157" s="244"/>
      <c r="AK157" s="244"/>
      <c r="AL157" s="244"/>
      <c r="AM157" s="243"/>
      <c r="AN157" s="244"/>
      <c r="AO157" s="244"/>
      <c r="AP157" s="244"/>
      <c r="AQ157" s="195"/>
      <c r="AR157" s="196"/>
      <c r="AS157" s="196"/>
      <c r="AT157" s="197"/>
      <c r="AU157" s="194"/>
      <c r="AV157" s="194"/>
      <c r="AW157" s="194"/>
      <c r="AX157" s="202"/>
      <c r="AY157">
        <f>$AY$332</f>
        <v>0</v>
      </c>
      <c r="AZ157" s="10"/>
      <c r="BA157" s="10"/>
      <c r="BB157" s="10"/>
      <c r="BC157" s="10"/>
      <c r="BD157" s="10"/>
      <c r="BE157" s="10"/>
      <c r="BF157" s="10"/>
      <c r="BG157" s="10"/>
      <c r="BH157" s="10"/>
    </row>
    <row r="158" spans="1:60" ht="18.75" hidden="1" customHeight="1" x14ac:dyDescent="0.15">
      <c r="A158" s="227"/>
      <c r="B158" s="250" t="s">
        <v>598</v>
      </c>
      <c r="C158" s="251"/>
      <c r="D158" s="251"/>
      <c r="E158" s="251"/>
      <c r="F158" s="252"/>
      <c r="G158" s="256" t="s">
        <v>599</v>
      </c>
      <c r="H158" s="257"/>
      <c r="I158" s="257"/>
      <c r="J158" s="257"/>
      <c r="K158" s="257"/>
      <c r="L158" s="257"/>
      <c r="M158" s="257"/>
      <c r="N158" s="257"/>
      <c r="O158" s="258"/>
      <c r="P158" s="261" t="s">
        <v>600</v>
      </c>
      <c r="Q158" s="257"/>
      <c r="R158" s="257"/>
      <c r="S158" s="257"/>
      <c r="T158" s="257"/>
      <c r="U158" s="257"/>
      <c r="V158" s="257"/>
      <c r="W158" s="257"/>
      <c r="X158" s="258"/>
      <c r="Y158" s="240"/>
      <c r="Z158" s="241"/>
      <c r="AA158" s="242"/>
      <c r="AB158" s="245" t="s">
        <v>11</v>
      </c>
      <c r="AC158" s="246"/>
      <c r="AD158" s="247"/>
      <c r="AE158" s="182" t="s">
        <v>406</v>
      </c>
      <c r="AF158" s="182"/>
      <c r="AG158" s="182"/>
      <c r="AH158" s="182"/>
      <c r="AI158" s="182" t="s">
        <v>558</v>
      </c>
      <c r="AJ158" s="182"/>
      <c r="AK158" s="182"/>
      <c r="AL158" s="182"/>
      <c r="AM158" s="182" t="s">
        <v>374</v>
      </c>
      <c r="AN158" s="182"/>
      <c r="AO158" s="182"/>
      <c r="AP158" s="182"/>
      <c r="AQ158" s="183" t="s">
        <v>167</v>
      </c>
      <c r="AR158" s="184"/>
      <c r="AS158" s="184"/>
      <c r="AT158" s="185"/>
      <c r="AU158" s="186" t="s">
        <v>122</v>
      </c>
      <c r="AV158" s="186"/>
      <c r="AW158" s="186"/>
      <c r="AX158" s="187"/>
      <c r="AY158">
        <f>COUNTA($G$339)</f>
        <v>0</v>
      </c>
      <c r="AZ158" s="10"/>
      <c r="BA158" s="10"/>
      <c r="BB158" s="10"/>
      <c r="BC158" s="10"/>
    </row>
    <row r="159" spans="1:60" ht="18.75" hidden="1" customHeight="1" x14ac:dyDescent="0.15">
      <c r="A159" s="227"/>
      <c r="B159" s="229"/>
      <c r="C159" s="230"/>
      <c r="D159" s="230"/>
      <c r="E159" s="230"/>
      <c r="F159" s="231"/>
      <c r="G159" s="259"/>
      <c r="H159" s="192"/>
      <c r="I159" s="192"/>
      <c r="J159" s="192"/>
      <c r="K159" s="192"/>
      <c r="L159" s="192"/>
      <c r="M159" s="192"/>
      <c r="N159" s="192"/>
      <c r="O159" s="260"/>
      <c r="P159" s="262"/>
      <c r="Q159" s="192"/>
      <c r="R159" s="192"/>
      <c r="S159" s="192"/>
      <c r="T159" s="192"/>
      <c r="U159" s="192"/>
      <c r="V159" s="192"/>
      <c r="W159" s="192"/>
      <c r="X159" s="260"/>
      <c r="Y159" s="240"/>
      <c r="Z159" s="241"/>
      <c r="AA159" s="242"/>
      <c r="AB159" s="172"/>
      <c r="AC159" s="248"/>
      <c r="AD159" s="249"/>
      <c r="AE159" s="182"/>
      <c r="AF159" s="182"/>
      <c r="AG159" s="182"/>
      <c r="AH159" s="182"/>
      <c r="AI159" s="182"/>
      <c r="AJ159" s="182"/>
      <c r="AK159" s="182"/>
      <c r="AL159" s="182"/>
      <c r="AM159" s="182"/>
      <c r="AN159" s="182"/>
      <c r="AO159" s="182"/>
      <c r="AP159" s="182"/>
      <c r="AQ159" s="188"/>
      <c r="AR159" s="189"/>
      <c r="AS159" s="190" t="s">
        <v>168</v>
      </c>
      <c r="AT159" s="191"/>
      <c r="AU159" s="189"/>
      <c r="AV159" s="189"/>
      <c r="AW159" s="192" t="s">
        <v>159</v>
      </c>
      <c r="AX159" s="193"/>
      <c r="AY159">
        <f>$AY$337</f>
        <v>0</v>
      </c>
      <c r="AZ159" s="10"/>
      <c r="BA159" s="10"/>
      <c r="BB159" s="10"/>
      <c r="BC159" s="10"/>
      <c r="BD159" s="10"/>
      <c r="BE159" s="10"/>
      <c r="BF159" s="10"/>
      <c r="BG159" s="10"/>
      <c r="BH159" s="10"/>
    </row>
    <row r="160" spans="1:60" ht="23.25" hidden="1" customHeight="1" x14ac:dyDescent="0.15">
      <c r="A160" s="227"/>
      <c r="B160" s="229"/>
      <c r="C160" s="230"/>
      <c r="D160" s="230"/>
      <c r="E160" s="230"/>
      <c r="F160" s="231"/>
      <c r="G160" s="263"/>
      <c r="H160" s="264"/>
      <c r="I160" s="264"/>
      <c r="J160" s="264"/>
      <c r="K160" s="264"/>
      <c r="L160" s="264"/>
      <c r="M160" s="264"/>
      <c r="N160" s="264"/>
      <c r="O160" s="265"/>
      <c r="P160" s="264"/>
      <c r="Q160" s="272"/>
      <c r="R160" s="272"/>
      <c r="S160" s="272"/>
      <c r="T160" s="272"/>
      <c r="U160" s="272"/>
      <c r="V160" s="272"/>
      <c r="W160" s="272"/>
      <c r="X160" s="273"/>
      <c r="Y160" s="322" t="s">
        <v>601</v>
      </c>
      <c r="Z160" s="323"/>
      <c r="AA160" s="324"/>
      <c r="AB160" s="325"/>
      <c r="AC160" s="325"/>
      <c r="AD160" s="325"/>
      <c r="AE160" s="159"/>
      <c r="AF160" s="194"/>
      <c r="AG160" s="194"/>
      <c r="AH160" s="194"/>
      <c r="AI160" s="159"/>
      <c r="AJ160" s="194"/>
      <c r="AK160" s="194"/>
      <c r="AL160" s="194"/>
      <c r="AM160" s="159"/>
      <c r="AN160" s="194"/>
      <c r="AO160" s="194"/>
      <c r="AP160" s="194"/>
      <c r="AQ160" s="195"/>
      <c r="AR160" s="196"/>
      <c r="AS160" s="196"/>
      <c r="AT160" s="197"/>
      <c r="AU160" s="194"/>
      <c r="AV160" s="194"/>
      <c r="AW160" s="194"/>
      <c r="AX160" s="202"/>
      <c r="AY160">
        <f>$AY$337</f>
        <v>0</v>
      </c>
    </row>
    <row r="161" spans="1:60" ht="23.25" hidden="1" customHeight="1" x14ac:dyDescent="0.15">
      <c r="A161" s="227"/>
      <c r="B161" s="229"/>
      <c r="C161" s="230"/>
      <c r="D161" s="230"/>
      <c r="E161" s="230"/>
      <c r="F161" s="231"/>
      <c r="G161" s="266"/>
      <c r="H161" s="267"/>
      <c r="I161" s="267"/>
      <c r="J161" s="267"/>
      <c r="K161" s="267"/>
      <c r="L161" s="267"/>
      <c r="M161" s="267"/>
      <c r="N161" s="267"/>
      <c r="O161" s="268"/>
      <c r="P161" s="274"/>
      <c r="Q161" s="274"/>
      <c r="R161" s="274"/>
      <c r="S161" s="274"/>
      <c r="T161" s="274"/>
      <c r="U161" s="274"/>
      <c r="V161" s="274"/>
      <c r="W161" s="274"/>
      <c r="X161" s="275"/>
      <c r="Y161" s="235" t="s">
        <v>47</v>
      </c>
      <c r="Z161" s="236"/>
      <c r="AA161" s="237"/>
      <c r="AB161" s="238"/>
      <c r="AC161" s="238"/>
      <c r="AD161" s="238"/>
      <c r="AE161" s="159"/>
      <c r="AF161" s="194"/>
      <c r="AG161" s="194"/>
      <c r="AH161" s="194"/>
      <c r="AI161" s="159"/>
      <c r="AJ161" s="194"/>
      <c r="AK161" s="194"/>
      <c r="AL161" s="194"/>
      <c r="AM161" s="159"/>
      <c r="AN161" s="194"/>
      <c r="AO161" s="194"/>
      <c r="AP161" s="194"/>
      <c r="AQ161" s="195"/>
      <c r="AR161" s="196"/>
      <c r="AS161" s="196"/>
      <c r="AT161" s="197"/>
      <c r="AU161" s="194"/>
      <c r="AV161" s="194"/>
      <c r="AW161" s="194"/>
      <c r="AX161" s="202"/>
      <c r="AY161">
        <f>$AY$337</f>
        <v>0</v>
      </c>
      <c r="AZ161" s="10"/>
      <c r="BA161" s="10"/>
      <c r="BB161" s="10"/>
      <c r="BC161" s="10"/>
    </row>
    <row r="162" spans="1:60" ht="23.25" hidden="1" customHeight="1" thickBot="1" x14ac:dyDescent="0.2">
      <c r="A162" s="228"/>
      <c r="B162" s="253"/>
      <c r="C162" s="254"/>
      <c r="D162" s="254"/>
      <c r="E162" s="254"/>
      <c r="F162" s="255"/>
      <c r="G162" s="269"/>
      <c r="H162" s="270"/>
      <c r="I162" s="270"/>
      <c r="J162" s="270"/>
      <c r="K162" s="270"/>
      <c r="L162" s="270"/>
      <c r="M162" s="270"/>
      <c r="N162" s="270"/>
      <c r="O162" s="271"/>
      <c r="P162" s="276"/>
      <c r="Q162" s="276"/>
      <c r="R162" s="276"/>
      <c r="S162" s="276"/>
      <c r="T162" s="276"/>
      <c r="U162" s="276"/>
      <c r="V162" s="276"/>
      <c r="W162" s="276"/>
      <c r="X162" s="277"/>
      <c r="Y162" s="198" t="s">
        <v>13</v>
      </c>
      <c r="Z162" s="199"/>
      <c r="AA162" s="200"/>
      <c r="AB162" s="201" t="s">
        <v>14</v>
      </c>
      <c r="AC162" s="201"/>
      <c r="AD162" s="201"/>
      <c r="AE162" s="162"/>
      <c r="AF162" s="163"/>
      <c r="AG162" s="163"/>
      <c r="AH162" s="163"/>
      <c r="AI162" s="162"/>
      <c r="AJ162" s="163"/>
      <c r="AK162" s="163"/>
      <c r="AL162" s="163"/>
      <c r="AM162" s="162"/>
      <c r="AN162" s="163"/>
      <c r="AO162" s="163"/>
      <c r="AP162" s="163"/>
      <c r="AQ162" s="164"/>
      <c r="AR162" s="165"/>
      <c r="AS162" s="165"/>
      <c r="AT162" s="166"/>
      <c r="AU162" s="163"/>
      <c r="AV162" s="163"/>
      <c r="AW162" s="163"/>
      <c r="AX162" s="167"/>
      <c r="AY162">
        <f>$AY$337</f>
        <v>0</v>
      </c>
      <c r="AZ162" s="10"/>
      <c r="BA162" s="10"/>
      <c r="BB162" s="10"/>
      <c r="BC162" s="10"/>
      <c r="BD162" s="10"/>
      <c r="BE162" s="10"/>
      <c r="BF162" s="10"/>
      <c r="BG162" s="10"/>
      <c r="BH162" s="10"/>
    </row>
    <row r="163" spans="1:60" ht="61.5" hidden="1" customHeight="1" x14ac:dyDescent="0.15">
      <c r="A163" s="278" t="s">
        <v>626</v>
      </c>
      <c r="B163" s="279"/>
      <c r="C163" s="279"/>
      <c r="D163" s="279"/>
      <c r="E163" s="279"/>
      <c r="F163" s="280"/>
      <c r="G163" s="281"/>
      <c r="H163" s="282"/>
      <c r="I163" s="282"/>
      <c r="J163" s="282"/>
      <c r="K163" s="282"/>
      <c r="L163" s="282"/>
      <c r="M163" s="282"/>
      <c r="N163" s="282"/>
      <c r="O163" s="282"/>
      <c r="P163" s="282"/>
      <c r="Q163" s="282"/>
      <c r="R163" s="282"/>
      <c r="S163" s="282"/>
      <c r="T163" s="282"/>
      <c r="U163" s="282"/>
      <c r="V163" s="282"/>
      <c r="W163" s="282"/>
      <c r="X163" s="282"/>
      <c r="Y163" s="282"/>
      <c r="Z163" s="282"/>
      <c r="AA163" s="282"/>
      <c r="AB163" s="282"/>
      <c r="AC163" s="282"/>
      <c r="AD163" s="282"/>
      <c r="AE163" s="282"/>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60" ht="17.25" hidden="1" customHeight="1" x14ac:dyDescent="0.15">
      <c r="A164" s="93"/>
      <c r="B164" s="94"/>
      <c r="C164" s="94"/>
      <c r="D164" s="94"/>
      <c r="E164" s="94"/>
      <c r="F164" s="95"/>
      <c r="G164" s="96"/>
      <c r="H164" s="97"/>
      <c r="I164" s="97"/>
      <c r="J164" s="97"/>
      <c r="K164" s="97"/>
      <c r="L164" s="97"/>
      <c r="M164" s="97"/>
      <c r="N164" s="97"/>
      <c r="O164" s="97"/>
      <c r="P164" s="97"/>
      <c r="Q164" s="97"/>
      <c r="R164" s="97"/>
      <c r="S164" s="97"/>
      <c r="T164" s="97"/>
      <c r="U164" s="97"/>
      <c r="V164" s="97"/>
      <c r="W164" s="97"/>
      <c r="X164" s="97"/>
      <c r="Y164" s="97"/>
      <c r="Z164" s="97"/>
      <c r="AA164" s="97"/>
      <c r="AB164" s="97"/>
      <c r="AC164" s="97"/>
      <c r="AD164" s="97"/>
      <c r="AE164" s="97"/>
      <c r="AF164" s="97"/>
      <c r="AG164" s="97"/>
      <c r="AH164" s="97"/>
      <c r="AI164" s="97"/>
      <c r="AJ164" s="97"/>
      <c r="AK164" s="97"/>
      <c r="AL164" s="97"/>
      <c r="AM164" s="97"/>
      <c r="AN164" s="97"/>
      <c r="AO164" s="97"/>
      <c r="AP164" s="97"/>
      <c r="AQ164" s="97"/>
      <c r="AR164" s="97"/>
      <c r="AS164" s="97"/>
      <c r="AT164" s="97"/>
      <c r="AU164" s="97"/>
      <c r="AV164" s="97"/>
      <c r="AW164" s="97"/>
      <c r="AX164" s="98"/>
    </row>
    <row r="165" spans="1:60" ht="27" hidden="1" customHeight="1" x14ac:dyDescent="0.15">
      <c r="A165" s="204" t="s">
        <v>627</v>
      </c>
      <c r="B165" s="205"/>
      <c r="C165" s="205"/>
      <c r="D165" s="205"/>
      <c r="E165" s="205"/>
      <c r="F165" s="206"/>
      <c r="G165" s="213" t="s">
        <v>562</v>
      </c>
      <c r="H165" s="214"/>
      <c r="I165" s="214"/>
      <c r="J165" s="214"/>
      <c r="K165" s="214"/>
      <c r="L165" s="214"/>
      <c r="M165" s="214"/>
      <c r="N165" s="214"/>
      <c r="O165" s="214"/>
      <c r="P165" s="215" t="s">
        <v>561</v>
      </c>
      <c r="Q165" s="214"/>
      <c r="R165" s="214"/>
      <c r="S165" s="214"/>
      <c r="T165" s="214"/>
      <c r="U165" s="214"/>
      <c r="V165" s="214"/>
      <c r="W165" s="214"/>
      <c r="X165" s="216"/>
      <c r="Y165" s="168"/>
      <c r="Z165" s="169"/>
      <c r="AA165" s="170"/>
      <c r="AB165" s="171" t="s">
        <v>11</v>
      </c>
      <c r="AC165" s="171"/>
      <c r="AD165" s="171"/>
      <c r="AE165" s="172" t="s">
        <v>406</v>
      </c>
      <c r="AF165" s="173"/>
      <c r="AG165" s="173"/>
      <c r="AH165" s="174"/>
      <c r="AI165" s="172" t="s">
        <v>558</v>
      </c>
      <c r="AJ165" s="173"/>
      <c r="AK165" s="173"/>
      <c r="AL165" s="174"/>
      <c r="AM165" s="172" t="s">
        <v>374</v>
      </c>
      <c r="AN165" s="173"/>
      <c r="AO165" s="173"/>
      <c r="AP165" s="174"/>
      <c r="AQ165" s="175" t="s">
        <v>405</v>
      </c>
      <c r="AR165" s="176"/>
      <c r="AS165" s="176"/>
      <c r="AT165" s="177"/>
      <c r="AU165" s="175" t="s">
        <v>577</v>
      </c>
      <c r="AV165" s="176"/>
      <c r="AW165" s="176"/>
      <c r="AX165" s="178"/>
    </row>
    <row r="166" spans="1:60" ht="23.25" hidden="1" customHeight="1" x14ac:dyDescent="0.15">
      <c r="A166" s="207"/>
      <c r="B166" s="208"/>
      <c r="C166" s="208"/>
      <c r="D166" s="208"/>
      <c r="E166" s="208"/>
      <c r="F166" s="209"/>
      <c r="G166" s="217"/>
      <c r="H166" s="218"/>
      <c r="I166" s="218"/>
      <c r="J166" s="218"/>
      <c r="K166" s="218"/>
      <c r="L166" s="218"/>
      <c r="M166" s="218"/>
      <c r="N166" s="218"/>
      <c r="O166" s="218"/>
      <c r="P166" s="221"/>
      <c r="Q166" s="222"/>
      <c r="R166" s="222"/>
      <c r="S166" s="222"/>
      <c r="T166" s="222"/>
      <c r="U166" s="222"/>
      <c r="V166" s="222"/>
      <c r="W166" s="222"/>
      <c r="X166" s="223"/>
      <c r="Y166" s="179" t="s">
        <v>48</v>
      </c>
      <c r="Z166" s="180"/>
      <c r="AA166" s="181"/>
      <c r="AB166" s="325"/>
      <c r="AC166" s="157"/>
      <c r="AD166" s="157"/>
      <c r="AE166" s="158"/>
      <c r="AF166" s="158"/>
      <c r="AG166" s="158"/>
      <c r="AH166" s="158"/>
      <c r="AI166" s="158"/>
      <c r="AJ166" s="158"/>
      <c r="AK166" s="158"/>
      <c r="AL166" s="158"/>
      <c r="AM166" s="158"/>
      <c r="AN166" s="158"/>
      <c r="AO166" s="158"/>
      <c r="AP166" s="158"/>
      <c r="AQ166" s="158"/>
      <c r="AR166" s="158"/>
      <c r="AS166" s="158"/>
      <c r="AT166" s="158"/>
      <c r="AU166" s="1040"/>
      <c r="AV166" s="160"/>
      <c r="AW166" s="160"/>
      <c r="AX166" s="161"/>
    </row>
    <row r="167" spans="1:60" ht="23.25" hidden="1" customHeight="1" x14ac:dyDescent="0.15">
      <c r="A167" s="210"/>
      <c r="B167" s="211"/>
      <c r="C167" s="211"/>
      <c r="D167" s="211"/>
      <c r="E167" s="211"/>
      <c r="F167" s="212"/>
      <c r="G167" s="219"/>
      <c r="H167" s="220"/>
      <c r="I167" s="220"/>
      <c r="J167" s="220"/>
      <c r="K167" s="220"/>
      <c r="L167" s="220"/>
      <c r="M167" s="220"/>
      <c r="N167" s="220"/>
      <c r="O167" s="220"/>
      <c r="P167" s="224"/>
      <c r="Q167" s="225"/>
      <c r="R167" s="225"/>
      <c r="S167" s="225"/>
      <c r="T167" s="225"/>
      <c r="U167" s="225"/>
      <c r="V167" s="225"/>
      <c r="W167" s="225"/>
      <c r="X167" s="226"/>
      <c r="Y167" s="154" t="s">
        <v>49</v>
      </c>
      <c r="Z167" s="155"/>
      <c r="AA167" s="156"/>
      <c r="AB167" s="325"/>
      <c r="AC167" s="157"/>
      <c r="AD167" s="157"/>
      <c r="AE167" s="158"/>
      <c r="AF167" s="158"/>
      <c r="AG167" s="158"/>
      <c r="AH167" s="158"/>
      <c r="AI167" s="158"/>
      <c r="AJ167" s="158"/>
      <c r="AK167" s="158"/>
      <c r="AL167" s="158"/>
      <c r="AM167" s="158"/>
      <c r="AN167" s="158"/>
      <c r="AO167" s="158"/>
      <c r="AP167" s="158"/>
      <c r="AQ167" s="158"/>
      <c r="AR167" s="158"/>
      <c r="AS167" s="158"/>
      <c r="AT167" s="158"/>
      <c r="AU167" s="1040"/>
      <c r="AV167" s="160"/>
      <c r="AW167" s="160"/>
      <c r="AX167" s="161"/>
    </row>
    <row r="168" spans="1:60" ht="23.25" hidden="1" customHeight="1" x14ac:dyDescent="0.15">
      <c r="A168" s="307" t="s">
        <v>567</v>
      </c>
      <c r="B168" s="308"/>
      <c r="C168" s="308"/>
      <c r="D168" s="308"/>
      <c r="E168" s="308"/>
      <c r="F168" s="309"/>
      <c r="G168" s="316" t="s">
        <v>568</v>
      </c>
      <c r="H168" s="316"/>
      <c r="I168" s="316"/>
      <c r="J168" s="316"/>
      <c r="K168" s="316"/>
      <c r="L168" s="316"/>
      <c r="M168" s="316"/>
      <c r="N168" s="316"/>
      <c r="O168" s="316"/>
      <c r="P168" s="316"/>
      <c r="Q168" s="316"/>
      <c r="R168" s="316"/>
      <c r="S168" s="316"/>
      <c r="T168" s="316"/>
      <c r="U168" s="316"/>
      <c r="V168" s="316"/>
      <c r="W168" s="316"/>
      <c r="X168" s="317"/>
      <c r="Y168" s="318"/>
      <c r="Z168" s="319"/>
      <c r="AA168" s="320"/>
      <c r="AB168" s="321" t="s">
        <v>11</v>
      </c>
      <c r="AC168" s="316"/>
      <c r="AD168" s="317"/>
      <c r="AE168" s="321" t="s">
        <v>406</v>
      </c>
      <c r="AF168" s="316"/>
      <c r="AG168" s="316"/>
      <c r="AH168" s="317"/>
      <c r="AI168" s="321" t="s">
        <v>558</v>
      </c>
      <c r="AJ168" s="316"/>
      <c r="AK168" s="316"/>
      <c r="AL168" s="317"/>
      <c r="AM168" s="321" t="s">
        <v>374</v>
      </c>
      <c r="AN168" s="316"/>
      <c r="AO168" s="316"/>
      <c r="AP168" s="317"/>
      <c r="AQ168" s="386" t="s">
        <v>578</v>
      </c>
      <c r="AR168" s="387"/>
      <c r="AS168" s="387"/>
      <c r="AT168" s="387"/>
      <c r="AU168" s="387"/>
      <c r="AV168" s="387"/>
      <c r="AW168" s="387"/>
      <c r="AX168" s="388"/>
    </row>
    <row r="169" spans="1:60" ht="23.25" hidden="1" customHeight="1" x14ac:dyDescent="0.15">
      <c r="A169" s="310"/>
      <c r="B169" s="311"/>
      <c r="C169" s="311"/>
      <c r="D169" s="311"/>
      <c r="E169" s="311"/>
      <c r="F169" s="312"/>
      <c r="G169" s="1041" t="s">
        <v>642</v>
      </c>
      <c r="H169" s="390"/>
      <c r="I169" s="390"/>
      <c r="J169" s="390"/>
      <c r="K169" s="390"/>
      <c r="L169" s="390"/>
      <c r="M169" s="390"/>
      <c r="N169" s="390"/>
      <c r="O169" s="390"/>
      <c r="P169" s="390"/>
      <c r="Q169" s="390"/>
      <c r="R169" s="390"/>
      <c r="S169" s="390"/>
      <c r="T169" s="390"/>
      <c r="U169" s="390"/>
      <c r="V169" s="390"/>
      <c r="W169" s="390"/>
      <c r="X169" s="390"/>
      <c r="Y169" s="393" t="s">
        <v>567</v>
      </c>
      <c r="Z169" s="394"/>
      <c r="AA169" s="395"/>
      <c r="AB169" s="396"/>
      <c r="AC169" s="397"/>
      <c r="AD169" s="398"/>
      <c r="AE169" s="203"/>
      <c r="AF169" s="203"/>
      <c r="AG169" s="203"/>
      <c r="AH169" s="203"/>
      <c r="AI169" s="203"/>
      <c r="AJ169" s="203"/>
      <c r="AK169" s="203"/>
      <c r="AL169" s="203"/>
      <c r="AM169" s="203"/>
      <c r="AN169" s="203"/>
      <c r="AO169" s="203"/>
      <c r="AP169" s="203"/>
      <c r="AQ169" s="159"/>
      <c r="AR169" s="194"/>
      <c r="AS169" s="194"/>
      <c r="AT169" s="194"/>
      <c r="AU169" s="194"/>
      <c r="AV169" s="194"/>
      <c r="AW169" s="194"/>
      <c r="AX169" s="202"/>
    </row>
    <row r="170" spans="1:60" ht="46.5" hidden="1" customHeight="1" x14ac:dyDescent="0.15">
      <c r="A170" s="313"/>
      <c r="B170" s="314"/>
      <c r="C170" s="314"/>
      <c r="D170" s="314"/>
      <c r="E170" s="314"/>
      <c r="F170" s="315"/>
      <c r="G170" s="391"/>
      <c r="H170" s="392"/>
      <c r="I170" s="392"/>
      <c r="J170" s="392"/>
      <c r="K170" s="392"/>
      <c r="L170" s="392"/>
      <c r="M170" s="392"/>
      <c r="N170" s="392"/>
      <c r="O170" s="392"/>
      <c r="P170" s="392"/>
      <c r="Q170" s="392"/>
      <c r="R170" s="392"/>
      <c r="S170" s="392"/>
      <c r="T170" s="392"/>
      <c r="U170" s="392"/>
      <c r="V170" s="392"/>
      <c r="W170" s="392"/>
      <c r="X170" s="392"/>
      <c r="Y170" s="428" t="s">
        <v>569</v>
      </c>
      <c r="Z170" s="431"/>
      <c r="AA170" s="432"/>
      <c r="AB170" s="400" t="s">
        <v>643</v>
      </c>
      <c r="AC170" s="401"/>
      <c r="AD170" s="402"/>
      <c r="AE170" s="403"/>
      <c r="AF170" s="403"/>
      <c r="AG170" s="403"/>
      <c r="AH170" s="403"/>
      <c r="AI170" s="403"/>
      <c r="AJ170" s="403"/>
      <c r="AK170" s="403"/>
      <c r="AL170" s="403"/>
      <c r="AM170" s="403"/>
      <c r="AN170" s="403"/>
      <c r="AO170" s="403"/>
      <c r="AP170" s="403"/>
      <c r="AQ170" s="403"/>
      <c r="AR170" s="403"/>
      <c r="AS170" s="403"/>
      <c r="AT170" s="403"/>
      <c r="AU170" s="403"/>
      <c r="AV170" s="403"/>
      <c r="AW170" s="403"/>
      <c r="AX170" s="404"/>
    </row>
    <row r="171" spans="1:60" ht="20.25" hidden="1" customHeight="1" x14ac:dyDescent="0.15">
      <c r="A171" s="99"/>
      <c r="B171" s="100"/>
      <c r="C171" s="100"/>
      <c r="D171" s="100"/>
      <c r="E171" s="100"/>
      <c r="F171" s="101"/>
      <c r="G171" s="88"/>
      <c r="H171" s="152"/>
      <c r="I171" s="152"/>
      <c r="J171" s="152"/>
      <c r="K171" s="152"/>
      <c r="L171" s="152"/>
      <c r="M171" s="152"/>
      <c r="N171" s="152"/>
      <c r="O171" s="152"/>
      <c r="P171" s="152"/>
      <c r="Q171" s="152"/>
      <c r="R171" s="152"/>
      <c r="S171" s="152"/>
      <c r="T171" s="152"/>
      <c r="U171" s="152"/>
      <c r="V171" s="152"/>
      <c r="W171" s="152"/>
      <c r="X171" s="152"/>
      <c r="Y171" s="87"/>
      <c r="Z171" s="87"/>
      <c r="AA171" s="87"/>
      <c r="AB171" s="150"/>
      <c r="AC171" s="150"/>
      <c r="AD171" s="150"/>
      <c r="AE171" s="89"/>
      <c r="AF171" s="89"/>
      <c r="AG171" s="89"/>
      <c r="AH171" s="89"/>
      <c r="AI171" s="89"/>
      <c r="AJ171" s="89"/>
      <c r="AK171" s="89"/>
      <c r="AL171" s="89"/>
      <c r="AM171" s="89"/>
      <c r="AN171" s="89"/>
      <c r="AO171" s="89"/>
      <c r="AP171" s="89"/>
      <c r="AQ171" s="89"/>
      <c r="AR171" s="89"/>
      <c r="AS171" s="89"/>
      <c r="AT171" s="89"/>
      <c r="AU171" s="89"/>
      <c r="AV171" s="89"/>
      <c r="AW171" s="89"/>
      <c r="AX171" s="90"/>
    </row>
    <row r="172" spans="1:60" ht="18.75" hidden="1" customHeight="1" x14ac:dyDescent="0.15">
      <c r="A172" s="372" t="s">
        <v>628</v>
      </c>
      <c r="B172" s="433"/>
      <c r="C172" s="433"/>
      <c r="D172" s="433"/>
      <c r="E172" s="433"/>
      <c r="F172" s="434"/>
      <c r="G172" s="382" t="s">
        <v>132</v>
      </c>
      <c r="H172" s="383"/>
      <c r="I172" s="383"/>
      <c r="J172" s="383"/>
      <c r="K172" s="383"/>
      <c r="L172" s="383"/>
      <c r="M172" s="383"/>
      <c r="N172" s="383"/>
      <c r="O172" s="384"/>
      <c r="P172" s="385" t="s">
        <v>52</v>
      </c>
      <c r="Q172" s="383"/>
      <c r="R172" s="383"/>
      <c r="S172" s="383"/>
      <c r="T172" s="383"/>
      <c r="U172" s="383"/>
      <c r="V172" s="383"/>
      <c r="W172" s="383"/>
      <c r="X172" s="384"/>
      <c r="Y172" s="284"/>
      <c r="Z172" s="285"/>
      <c r="AA172" s="286"/>
      <c r="AB172" s="290" t="s">
        <v>11</v>
      </c>
      <c r="AC172" s="291"/>
      <c r="AD172" s="292"/>
      <c r="AE172" s="290" t="s">
        <v>406</v>
      </c>
      <c r="AF172" s="291"/>
      <c r="AG172" s="291"/>
      <c r="AH172" s="292"/>
      <c r="AI172" s="293" t="s">
        <v>558</v>
      </c>
      <c r="AJ172" s="293"/>
      <c r="AK172" s="293"/>
      <c r="AL172" s="290"/>
      <c r="AM172" s="293" t="s">
        <v>374</v>
      </c>
      <c r="AN172" s="293"/>
      <c r="AO172" s="293"/>
      <c r="AP172" s="290"/>
      <c r="AQ172" s="405" t="s">
        <v>167</v>
      </c>
      <c r="AR172" s="406"/>
      <c r="AS172" s="406"/>
      <c r="AT172" s="407"/>
      <c r="AU172" s="383" t="s">
        <v>122</v>
      </c>
      <c r="AV172" s="383"/>
      <c r="AW172" s="383"/>
      <c r="AX172" s="399"/>
    </row>
    <row r="173" spans="1:60" ht="18.75" hidden="1" customHeight="1" x14ac:dyDescent="0.15">
      <c r="A173" s="435"/>
      <c r="B173" s="436"/>
      <c r="C173" s="436"/>
      <c r="D173" s="436"/>
      <c r="E173" s="436"/>
      <c r="F173" s="437"/>
      <c r="G173" s="259"/>
      <c r="H173" s="192"/>
      <c r="I173" s="192"/>
      <c r="J173" s="192"/>
      <c r="K173" s="192"/>
      <c r="L173" s="192"/>
      <c r="M173" s="192"/>
      <c r="N173" s="192"/>
      <c r="O173" s="260"/>
      <c r="P173" s="262"/>
      <c r="Q173" s="192"/>
      <c r="R173" s="192"/>
      <c r="S173" s="192"/>
      <c r="T173" s="192"/>
      <c r="U173" s="192"/>
      <c r="V173" s="192"/>
      <c r="W173" s="192"/>
      <c r="X173" s="260"/>
      <c r="Y173" s="287"/>
      <c r="Z173" s="288"/>
      <c r="AA173" s="289"/>
      <c r="AB173" s="172"/>
      <c r="AC173" s="248"/>
      <c r="AD173" s="249"/>
      <c r="AE173" s="172"/>
      <c r="AF173" s="248"/>
      <c r="AG173" s="248"/>
      <c r="AH173" s="249"/>
      <c r="AI173" s="294"/>
      <c r="AJ173" s="294"/>
      <c r="AK173" s="294"/>
      <c r="AL173" s="172"/>
      <c r="AM173" s="294"/>
      <c r="AN173" s="294"/>
      <c r="AO173" s="294"/>
      <c r="AP173" s="172"/>
      <c r="AQ173" s="408"/>
      <c r="AR173" s="409"/>
      <c r="AS173" s="190" t="s">
        <v>168</v>
      </c>
      <c r="AT173" s="191"/>
      <c r="AU173" s="189"/>
      <c r="AV173" s="189"/>
      <c r="AW173" s="192" t="s">
        <v>159</v>
      </c>
      <c r="AX173" s="193"/>
    </row>
    <row r="174" spans="1:60" ht="23.25" hidden="1" customHeight="1" x14ac:dyDescent="0.15">
      <c r="A174" s="438"/>
      <c r="B174" s="436"/>
      <c r="C174" s="436"/>
      <c r="D174" s="436"/>
      <c r="E174" s="436"/>
      <c r="F174" s="437"/>
      <c r="G174" s="419"/>
      <c r="H174" s="420"/>
      <c r="I174" s="420"/>
      <c r="J174" s="420"/>
      <c r="K174" s="420"/>
      <c r="L174" s="420"/>
      <c r="M174" s="420"/>
      <c r="N174" s="420"/>
      <c r="O174" s="421"/>
      <c r="P174" s="264"/>
      <c r="Q174" s="264"/>
      <c r="R174" s="264"/>
      <c r="S174" s="264"/>
      <c r="T174" s="264"/>
      <c r="U174" s="264"/>
      <c r="V174" s="264"/>
      <c r="W174" s="264"/>
      <c r="X174" s="265"/>
      <c r="Y174" s="428" t="s">
        <v>12</v>
      </c>
      <c r="Z174" s="429"/>
      <c r="AA174" s="430"/>
      <c r="AB174" s="325"/>
      <c r="AC174" s="325"/>
      <c r="AD174" s="325"/>
      <c r="AE174" s="159"/>
      <c r="AF174" s="194"/>
      <c r="AG174" s="194"/>
      <c r="AH174" s="194"/>
      <c r="AI174" s="159"/>
      <c r="AJ174" s="194"/>
      <c r="AK174" s="194"/>
      <c r="AL174" s="194"/>
      <c r="AM174" s="159"/>
      <c r="AN174" s="194"/>
      <c r="AO174" s="194"/>
      <c r="AP174" s="194"/>
      <c r="AQ174" s="195"/>
      <c r="AR174" s="196"/>
      <c r="AS174" s="196"/>
      <c r="AT174" s="197"/>
      <c r="AU174" s="194"/>
      <c r="AV174" s="194"/>
      <c r="AW174" s="194"/>
      <c r="AX174" s="202"/>
    </row>
    <row r="175" spans="1:60" ht="23.25" hidden="1" customHeight="1" x14ac:dyDescent="0.15">
      <c r="A175" s="439"/>
      <c r="B175" s="440"/>
      <c r="C175" s="440"/>
      <c r="D175" s="440"/>
      <c r="E175" s="440"/>
      <c r="F175" s="441"/>
      <c r="G175" s="422"/>
      <c r="H175" s="423"/>
      <c r="I175" s="423"/>
      <c r="J175" s="423"/>
      <c r="K175" s="423"/>
      <c r="L175" s="423"/>
      <c r="M175" s="423"/>
      <c r="N175" s="423"/>
      <c r="O175" s="424"/>
      <c r="P175" s="267"/>
      <c r="Q175" s="267"/>
      <c r="R175" s="267"/>
      <c r="S175" s="267"/>
      <c r="T175" s="267"/>
      <c r="U175" s="267"/>
      <c r="V175" s="267"/>
      <c r="W175" s="267"/>
      <c r="X175" s="268"/>
      <c r="Y175" s="321" t="s">
        <v>47</v>
      </c>
      <c r="Z175" s="316"/>
      <c r="AA175" s="317"/>
      <c r="AB175" s="238"/>
      <c r="AC175" s="238"/>
      <c r="AD175" s="238"/>
      <c r="AE175" s="159"/>
      <c r="AF175" s="194"/>
      <c r="AG175" s="194"/>
      <c r="AH175" s="194"/>
      <c r="AI175" s="159"/>
      <c r="AJ175" s="194"/>
      <c r="AK175" s="194"/>
      <c r="AL175" s="194"/>
      <c r="AM175" s="159"/>
      <c r="AN175" s="194"/>
      <c r="AO175" s="194"/>
      <c r="AP175" s="194"/>
      <c r="AQ175" s="195"/>
      <c r="AR175" s="196"/>
      <c r="AS175" s="196"/>
      <c r="AT175" s="197"/>
      <c r="AU175" s="194"/>
      <c r="AV175" s="194"/>
      <c r="AW175" s="194"/>
      <c r="AX175" s="202"/>
    </row>
    <row r="176" spans="1:60" ht="23.25" hidden="1" customHeight="1" x14ac:dyDescent="0.15">
      <c r="A176" s="438"/>
      <c r="B176" s="436"/>
      <c r="C176" s="436"/>
      <c r="D176" s="436"/>
      <c r="E176" s="436"/>
      <c r="F176" s="437"/>
      <c r="G176" s="425"/>
      <c r="H176" s="426"/>
      <c r="I176" s="426"/>
      <c r="J176" s="426"/>
      <c r="K176" s="426"/>
      <c r="L176" s="426"/>
      <c r="M176" s="426"/>
      <c r="N176" s="426"/>
      <c r="O176" s="427"/>
      <c r="P176" s="327"/>
      <c r="Q176" s="327"/>
      <c r="R176" s="327"/>
      <c r="S176" s="327"/>
      <c r="T176" s="327"/>
      <c r="U176" s="327"/>
      <c r="V176" s="327"/>
      <c r="W176" s="327"/>
      <c r="X176" s="328"/>
      <c r="Y176" s="321" t="s">
        <v>13</v>
      </c>
      <c r="Z176" s="316"/>
      <c r="AA176" s="317"/>
      <c r="AB176" s="817" t="s">
        <v>14</v>
      </c>
      <c r="AC176" s="817"/>
      <c r="AD176" s="817"/>
      <c r="AE176" s="159"/>
      <c r="AF176" s="194"/>
      <c r="AG176" s="194"/>
      <c r="AH176" s="194"/>
      <c r="AI176" s="159"/>
      <c r="AJ176" s="194"/>
      <c r="AK176" s="194"/>
      <c r="AL176" s="194"/>
      <c r="AM176" s="159"/>
      <c r="AN176" s="194"/>
      <c r="AO176" s="194"/>
      <c r="AP176" s="194"/>
      <c r="AQ176" s="195"/>
      <c r="AR176" s="196"/>
      <c r="AS176" s="196"/>
      <c r="AT176" s="197"/>
      <c r="AU176" s="194"/>
      <c r="AV176" s="194"/>
      <c r="AW176" s="194"/>
      <c r="AX176" s="202"/>
    </row>
    <row r="177" spans="1:55" ht="23.25" hidden="1" customHeight="1" x14ac:dyDescent="0.15">
      <c r="A177" s="295" t="s">
        <v>629</v>
      </c>
      <c r="B177" s="296"/>
      <c r="C177" s="296"/>
      <c r="D177" s="296"/>
      <c r="E177" s="296"/>
      <c r="F177" s="297"/>
      <c r="G177" s="1034"/>
      <c r="H177" s="1035"/>
      <c r="I177" s="1035"/>
      <c r="J177" s="1035"/>
      <c r="K177" s="1035"/>
      <c r="L177" s="1035"/>
      <c r="M177" s="1035"/>
      <c r="N177" s="1035"/>
      <c r="O177" s="1035"/>
      <c r="P177" s="1035"/>
      <c r="Q177" s="1035"/>
      <c r="R177" s="1035"/>
      <c r="S177" s="1035"/>
      <c r="T177" s="1035"/>
      <c r="U177" s="1035"/>
      <c r="V177" s="1035"/>
      <c r="W177" s="1035"/>
      <c r="X177" s="1035"/>
      <c r="Y177" s="1035"/>
      <c r="Z177" s="1035"/>
      <c r="AA177" s="1035"/>
      <c r="AB177" s="1035"/>
      <c r="AC177" s="1035"/>
      <c r="AD177" s="1035"/>
      <c r="AE177" s="1035"/>
      <c r="AF177" s="1035"/>
      <c r="AG177" s="1035"/>
      <c r="AH177" s="1035"/>
      <c r="AI177" s="1035"/>
      <c r="AJ177" s="1035"/>
      <c r="AK177" s="1035"/>
      <c r="AL177" s="1035"/>
      <c r="AM177" s="1035"/>
      <c r="AN177" s="1035"/>
      <c r="AO177" s="1035"/>
      <c r="AP177" s="1035"/>
      <c r="AQ177" s="1035"/>
      <c r="AR177" s="1035"/>
      <c r="AS177" s="1035"/>
      <c r="AT177" s="1035"/>
      <c r="AU177" s="1035"/>
      <c r="AV177" s="1035"/>
      <c r="AW177" s="1035"/>
      <c r="AX177" s="1036"/>
    </row>
    <row r="178" spans="1:55" ht="90" hidden="1" customHeight="1" x14ac:dyDescent="0.15">
      <c r="A178" s="363"/>
      <c r="B178" s="364"/>
      <c r="C178" s="364"/>
      <c r="D178" s="364"/>
      <c r="E178" s="364"/>
      <c r="F178" s="365"/>
      <c r="G178" s="1037"/>
      <c r="H178" s="1038"/>
      <c r="I178" s="1038"/>
      <c r="J178" s="1038"/>
      <c r="K178" s="1038"/>
      <c r="L178" s="1038"/>
      <c r="M178" s="1038"/>
      <c r="N178" s="1038"/>
      <c r="O178" s="1038"/>
      <c r="P178" s="1038"/>
      <c r="Q178" s="1038"/>
      <c r="R178" s="1038"/>
      <c r="S178" s="1038"/>
      <c r="T178" s="1038"/>
      <c r="U178" s="1038"/>
      <c r="V178" s="1038"/>
      <c r="W178" s="1038"/>
      <c r="X178" s="1038"/>
      <c r="Y178" s="1038"/>
      <c r="Z178" s="1038"/>
      <c r="AA178" s="1038"/>
      <c r="AB178" s="1038"/>
      <c r="AC178" s="1038"/>
      <c r="AD178" s="1038"/>
      <c r="AE178" s="1038"/>
      <c r="AF178" s="1038"/>
      <c r="AG178" s="1038"/>
      <c r="AH178" s="1038"/>
      <c r="AI178" s="1038"/>
      <c r="AJ178" s="1038"/>
      <c r="AK178" s="1038"/>
      <c r="AL178" s="1038"/>
      <c r="AM178" s="1038"/>
      <c r="AN178" s="1038"/>
      <c r="AO178" s="1038"/>
      <c r="AP178" s="1038"/>
      <c r="AQ178" s="1038"/>
      <c r="AR178" s="1038"/>
      <c r="AS178" s="1038"/>
      <c r="AT178" s="1038"/>
      <c r="AU178" s="1038"/>
      <c r="AV178" s="1038"/>
      <c r="AW178" s="1038"/>
      <c r="AX178" s="1039"/>
    </row>
    <row r="179" spans="1:55" ht="20.25" hidden="1" customHeight="1" x14ac:dyDescent="0.15">
      <c r="A179" s="99"/>
      <c r="B179" s="100"/>
      <c r="C179" s="100"/>
      <c r="D179" s="100"/>
      <c r="E179" s="100"/>
      <c r="F179" s="101"/>
      <c r="G179" s="88"/>
      <c r="H179" s="152"/>
      <c r="I179" s="152"/>
      <c r="J179" s="152"/>
      <c r="K179" s="152"/>
      <c r="L179" s="152"/>
      <c r="M179" s="152"/>
      <c r="N179" s="152"/>
      <c r="O179" s="152"/>
      <c r="P179" s="152"/>
      <c r="Q179" s="152"/>
      <c r="R179" s="152"/>
      <c r="S179" s="152"/>
      <c r="T179" s="152"/>
      <c r="U179" s="152"/>
      <c r="V179" s="152"/>
      <c r="W179" s="152"/>
      <c r="X179" s="152"/>
      <c r="Y179" s="87"/>
      <c r="Z179" s="151"/>
      <c r="AA179" s="151"/>
      <c r="AB179" s="150"/>
      <c r="AC179" s="150"/>
      <c r="AD179" s="150"/>
      <c r="AE179" s="89"/>
      <c r="AF179" s="89"/>
      <c r="AG179" s="89"/>
      <c r="AH179" s="89"/>
      <c r="AI179" s="89"/>
      <c r="AJ179" s="89"/>
      <c r="AK179" s="89"/>
      <c r="AL179" s="89"/>
      <c r="AM179" s="89"/>
      <c r="AN179" s="89"/>
      <c r="AO179" s="89"/>
      <c r="AP179" s="89"/>
      <c r="AQ179" s="89"/>
      <c r="AR179" s="89"/>
      <c r="AS179" s="89"/>
      <c r="AT179" s="89"/>
      <c r="AU179" s="89"/>
      <c r="AV179" s="89"/>
      <c r="AW179" s="89"/>
      <c r="AX179" s="90"/>
    </row>
    <row r="180" spans="1:55" ht="18.75" hidden="1" customHeight="1" x14ac:dyDescent="0.15">
      <c r="A180" s="372" t="s">
        <v>630</v>
      </c>
      <c r="B180" s="373"/>
      <c r="C180" s="373"/>
      <c r="D180" s="373"/>
      <c r="E180" s="373"/>
      <c r="F180" s="374"/>
      <c r="G180" s="382" t="s">
        <v>132</v>
      </c>
      <c r="H180" s="383"/>
      <c r="I180" s="383"/>
      <c r="J180" s="383"/>
      <c r="K180" s="383"/>
      <c r="L180" s="383"/>
      <c r="M180" s="383"/>
      <c r="N180" s="383"/>
      <c r="O180" s="384"/>
      <c r="P180" s="385" t="s">
        <v>52</v>
      </c>
      <c r="Q180" s="383"/>
      <c r="R180" s="383"/>
      <c r="S180" s="383"/>
      <c r="T180" s="383"/>
      <c r="U180" s="383"/>
      <c r="V180" s="383"/>
      <c r="W180" s="383"/>
      <c r="X180" s="384"/>
      <c r="Y180" s="284"/>
      <c r="Z180" s="285"/>
      <c r="AA180" s="286"/>
      <c r="AB180" s="290" t="s">
        <v>11</v>
      </c>
      <c r="AC180" s="291"/>
      <c r="AD180" s="292"/>
      <c r="AE180" s="290" t="s">
        <v>406</v>
      </c>
      <c r="AF180" s="291"/>
      <c r="AG180" s="291"/>
      <c r="AH180" s="292"/>
      <c r="AI180" s="293" t="s">
        <v>558</v>
      </c>
      <c r="AJ180" s="293"/>
      <c r="AK180" s="293"/>
      <c r="AL180" s="290"/>
      <c r="AM180" s="293" t="s">
        <v>374</v>
      </c>
      <c r="AN180" s="293"/>
      <c r="AO180" s="293"/>
      <c r="AP180" s="290"/>
      <c r="AQ180" s="405" t="s">
        <v>167</v>
      </c>
      <c r="AR180" s="406"/>
      <c r="AS180" s="406"/>
      <c r="AT180" s="407"/>
      <c r="AU180" s="383" t="s">
        <v>122</v>
      </c>
      <c r="AV180" s="383"/>
      <c r="AW180" s="383"/>
      <c r="AX180" s="399"/>
    </row>
    <row r="181" spans="1:55" ht="18.75" hidden="1" customHeight="1" x14ac:dyDescent="0.15">
      <c r="A181" s="375"/>
      <c r="B181" s="376"/>
      <c r="C181" s="376"/>
      <c r="D181" s="376"/>
      <c r="E181" s="376"/>
      <c r="F181" s="377"/>
      <c r="G181" s="259"/>
      <c r="H181" s="192"/>
      <c r="I181" s="192"/>
      <c r="J181" s="192"/>
      <c r="K181" s="192"/>
      <c r="L181" s="192"/>
      <c r="M181" s="192"/>
      <c r="N181" s="192"/>
      <c r="O181" s="260"/>
      <c r="P181" s="262"/>
      <c r="Q181" s="192"/>
      <c r="R181" s="192"/>
      <c r="S181" s="192"/>
      <c r="T181" s="192"/>
      <c r="U181" s="192"/>
      <c r="V181" s="192"/>
      <c r="W181" s="192"/>
      <c r="X181" s="260"/>
      <c r="Y181" s="287"/>
      <c r="Z181" s="288"/>
      <c r="AA181" s="289"/>
      <c r="AB181" s="172"/>
      <c r="AC181" s="248"/>
      <c r="AD181" s="249"/>
      <c r="AE181" s="172"/>
      <c r="AF181" s="248"/>
      <c r="AG181" s="248"/>
      <c r="AH181" s="249"/>
      <c r="AI181" s="294"/>
      <c r="AJ181" s="294"/>
      <c r="AK181" s="294"/>
      <c r="AL181" s="172"/>
      <c r="AM181" s="294"/>
      <c r="AN181" s="294"/>
      <c r="AO181" s="294"/>
      <c r="AP181" s="172"/>
      <c r="AQ181" s="408"/>
      <c r="AR181" s="409"/>
      <c r="AS181" s="190" t="s">
        <v>168</v>
      </c>
      <c r="AT181" s="191"/>
      <c r="AU181" s="189"/>
      <c r="AV181" s="189"/>
      <c r="AW181" s="192" t="s">
        <v>159</v>
      </c>
      <c r="AX181" s="193"/>
    </row>
    <row r="182" spans="1:55" ht="23.25" hidden="1" customHeight="1" x14ac:dyDescent="0.15">
      <c r="A182" s="378"/>
      <c r="B182" s="376"/>
      <c r="C182" s="376"/>
      <c r="D182" s="376"/>
      <c r="E182" s="376"/>
      <c r="F182" s="377"/>
      <c r="G182" s="419"/>
      <c r="H182" s="420"/>
      <c r="I182" s="420"/>
      <c r="J182" s="420"/>
      <c r="K182" s="420"/>
      <c r="L182" s="420"/>
      <c r="M182" s="420"/>
      <c r="N182" s="420"/>
      <c r="O182" s="421"/>
      <c r="P182" s="264"/>
      <c r="Q182" s="264"/>
      <c r="R182" s="264"/>
      <c r="S182" s="264"/>
      <c r="T182" s="264"/>
      <c r="U182" s="264"/>
      <c r="V182" s="264"/>
      <c r="W182" s="264"/>
      <c r="X182" s="265"/>
      <c r="Y182" s="428" t="s">
        <v>12</v>
      </c>
      <c r="Z182" s="429"/>
      <c r="AA182" s="430"/>
      <c r="AB182" s="325"/>
      <c r="AC182" s="325"/>
      <c r="AD182" s="325"/>
      <c r="AE182" s="159"/>
      <c r="AF182" s="194"/>
      <c r="AG182" s="194"/>
      <c r="AH182" s="194"/>
      <c r="AI182" s="159"/>
      <c r="AJ182" s="194"/>
      <c r="AK182" s="194"/>
      <c r="AL182" s="194"/>
      <c r="AM182" s="159"/>
      <c r="AN182" s="194"/>
      <c r="AO182" s="194"/>
      <c r="AP182" s="194"/>
      <c r="AQ182" s="195"/>
      <c r="AR182" s="196"/>
      <c r="AS182" s="196"/>
      <c r="AT182" s="197"/>
      <c r="AU182" s="194"/>
      <c r="AV182" s="194"/>
      <c r="AW182" s="194"/>
      <c r="AX182" s="202"/>
    </row>
    <row r="183" spans="1:55" ht="23.25" hidden="1" customHeight="1" x14ac:dyDescent="0.15">
      <c r="A183" s="379"/>
      <c r="B183" s="380"/>
      <c r="C183" s="380"/>
      <c r="D183" s="380"/>
      <c r="E183" s="380"/>
      <c r="F183" s="381"/>
      <c r="G183" s="422"/>
      <c r="H183" s="423"/>
      <c r="I183" s="423"/>
      <c r="J183" s="423"/>
      <c r="K183" s="423"/>
      <c r="L183" s="423"/>
      <c r="M183" s="423"/>
      <c r="N183" s="423"/>
      <c r="O183" s="424"/>
      <c r="P183" s="267"/>
      <c r="Q183" s="267"/>
      <c r="R183" s="267"/>
      <c r="S183" s="267"/>
      <c r="T183" s="267"/>
      <c r="U183" s="267"/>
      <c r="V183" s="267"/>
      <c r="W183" s="267"/>
      <c r="X183" s="268"/>
      <c r="Y183" s="321" t="s">
        <v>47</v>
      </c>
      <c r="Z183" s="316"/>
      <c r="AA183" s="317"/>
      <c r="AB183" s="238"/>
      <c r="AC183" s="238"/>
      <c r="AD183" s="238"/>
      <c r="AE183" s="159"/>
      <c r="AF183" s="194"/>
      <c r="AG183" s="194"/>
      <c r="AH183" s="194"/>
      <c r="AI183" s="159"/>
      <c r="AJ183" s="194"/>
      <c r="AK183" s="194"/>
      <c r="AL183" s="194"/>
      <c r="AM183" s="159"/>
      <c r="AN183" s="194"/>
      <c r="AO183" s="194"/>
      <c r="AP183" s="194"/>
      <c r="AQ183" s="195"/>
      <c r="AR183" s="196"/>
      <c r="AS183" s="196"/>
      <c r="AT183" s="197"/>
      <c r="AU183" s="194"/>
      <c r="AV183" s="194"/>
      <c r="AW183" s="194"/>
      <c r="AX183" s="202"/>
    </row>
    <row r="184" spans="1:55" ht="23.25" hidden="1" customHeight="1" x14ac:dyDescent="0.15">
      <c r="A184" s="378"/>
      <c r="B184" s="376"/>
      <c r="C184" s="376"/>
      <c r="D184" s="376"/>
      <c r="E184" s="376"/>
      <c r="F184" s="377"/>
      <c r="G184" s="425"/>
      <c r="H184" s="426"/>
      <c r="I184" s="426"/>
      <c r="J184" s="426"/>
      <c r="K184" s="426"/>
      <c r="L184" s="426"/>
      <c r="M184" s="426"/>
      <c r="N184" s="426"/>
      <c r="O184" s="427"/>
      <c r="P184" s="327"/>
      <c r="Q184" s="327"/>
      <c r="R184" s="327"/>
      <c r="S184" s="327"/>
      <c r="T184" s="327"/>
      <c r="U184" s="327"/>
      <c r="V184" s="327"/>
      <c r="W184" s="327"/>
      <c r="X184" s="328"/>
      <c r="Y184" s="321" t="s">
        <v>13</v>
      </c>
      <c r="Z184" s="316"/>
      <c r="AA184" s="317"/>
      <c r="AB184" s="817" t="s">
        <v>14</v>
      </c>
      <c r="AC184" s="817"/>
      <c r="AD184" s="817"/>
      <c r="AE184" s="159"/>
      <c r="AF184" s="194"/>
      <c r="AG184" s="194"/>
      <c r="AH184" s="194"/>
      <c r="AI184" s="159"/>
      <c r="AJ184" s="194"/>
      <c r="AK184" s="194"/>
      <c r="AL184" s="194"/>
      <c r="AM184" s="159"/>
      <c r="AN184" s="194"/>
      <c r="AO184" s="194"/>
      <c r="AP184" s="194"/>
      <c r="AQ184" s="195"/>
      <c r="AR184" s="196"/>
      <c r="AS184" s="196"/>
      <c r="AT184" s="197"/>
      <c r="AU184" s="194"/>
      <c r="AV184" s="194"/>
      <c r="AW184" s="194"/>
      <c r="AX184" s="202"/>
    </row>
    <row r="185" spans="1:55" ht="23.25" hidden="1" customHeight="1" x14ac:dyDescent="0.15">
      <c r="A185" s="295" t="s">
        <v>631</v>
      </c>
      <c r="B185" s="296"/>
      <c r="C185" s="296"/>
      <c r="D185" s="296"/>
      <c r="E185" s="296"/>
      <c r="F185" s="297"/>
      <c r="G185" s="1034"/>
      <c r="H185" s="1035"/>
      <c r="I185" s="1035"/>
      <c r="J185" s="1035"/>
      <c r="K185" s="1035"/>
      <c r="L185" s="1035"/>
      <c r="M185" s="1035"/>
      <c r="N185" s="1035"/>
      <c r="O185" s="1035"/>
      <c r="P185" s="1035"/>
      <c r="Q185" s="1035"/>
      <c r="R185" s="1035"/>
      <c r="S185" s="1035"/>
      <c r="T185" s="1035"/>
      <c r="U185" s="1035"/>
      <c r="V185" s="1035"/>
      <c r="W185" s="1035"/>
      <c r="X185" s="1035"/>
      <c r="Y185" s="1035"/>
      <c r="Z185" s="1035"/>
      <c r="AA185" s="1035"/>
      <c r="AB185" s="1035"/>
      <c r="AC185" s="1035"/>
      <c r="AD185" s="1035"/>
      <c r="AE185" s="1035"/>
      <c r="AF185" s="1035"/>
      <c r="AG185" s="1035"/>
      <c r="AH185" s="1035"/>
      <c r="AI185" s="1035"/>
      <c r="AJ185" s="1035"/>
      <c r="AK185" s="1035"/>
      <c r="AL185" s="1035"/>
      <c r="AM185" s="1035"/>
      <c r="AN185" s="1035"/>
      <c r="AO185" s="1035"/>
      <c r="AP185" s="1035"/>
      <c r="AQ185" s="1035"/>
      <c r="AR185" s="1035"/>
      <c r="AS185" s="1035"/>
      <c r="AT185" s="1035"/>
      <c r="AU185" s="1035"/>
      <c r="AV185" s="1035"/>
      <c r="AW185" s="1035"/>
      <c r="AX185" s="1036"/>
    </row>
    <row r="186" spans="1:55" ht="84" hidden="1" customHeight="1" thickBot="1" x14ac:dyDescent="0.2">
      <c r="A186" s="298"/>
      <c r="B186" s="299"/>
      <c r="C186" s="299"/>
      <c r="D186" s="299"/>
      <c r="E186" s="299"/>
      <c r="F186" s="300"/>
      <c r="G186" s="1042"/>
      <c r="H186" s="1043"/>
      <c r="I186" s="1043"/>
      <c r="J186" s="1043"/>
      <c r="K186" s="1043"/>
      <c r="L186" s="1043"/>
      <c r="M186" s="1043"/>
      <c r="N186" s="1043"/>
      <c r="O186" s="1043"/>
      <c r="P186" s="1043"/>
      <c r="Q186" s="1043"/>
      <c r="R186" s="1043"/>
      <c r="S186" s="1043"/>
      <c r="T186" s="1043"/>
      <c r="U186" s="1043"/>
      <c r="V186" s="1043"/>
      <c r="W186" s="1043"/>
      <c r="X186" s="1043"/>
      <c r="Y186" s="1043"/>
      <c r="Z186" s="1043"/>
      <c r="AA186" s="1043"/>
      <c r="AB186" s="1043"/>
      <c r="AC186" s="1043"/>
      <c r="AD186" s="1043"/>
      <c r="AE186" s="1043"/>
      <c r="AF186" s="1043"/>
      <c r="AG186" s="1043"/>
      <c r="AH186" s="1043"/>
      <c r="AI186" s="1043"/>
      <c r="AJ186" s="1043"/>
      <c r="AK186" s="1043"/>
      <c r="AL186" s="1043"/>
      <c r="AM186" s="1043"/>
      <c r="AN186" s="1043"/>
      <c r="AO186" s="1043"/>
      <c r="AP186" s="1043"/>
      <c r="AQ186" s="1043"/>
      <c r="AR186" s="1043"/>
      <c r="AS186" s="1043"/>
      <c r="AT186" s="1043"/>
      <c r="AU186" s="1043"/>
      <c r="AV186" s="1043"/>
      <c r="AW186" s="1043"/>
      <c r="AX186" s="1044"/>
    </row>
    <row r="187" spans="1:55" ht="14.25" hidden="1" customHeight="1" x14ac:dyDescent="0.15">
      <c r="A187" s="227" t="s">
        <v>596</v>
      </c>
      <c r="B187" s="229" t="s">
        <v>597</v>
      </c>
      <c r="C187" s="230"/>
      <c r="D187" s="230"/>
      <c r="E187" s="230"/>
      <c r="F187" s="231"/>
      <c r="G187" s="383" t="s">
        <v>563</v>
      </c>
      <c r="H187" s="383"/>
      <c r="I187" s="383"/>
      <c r="J187" s="383"/>
      <c r="K187" s="383"/>
      <c r="L187" s="383"/>
      <c r="M187" s="383"/>
      <c r="N187" s="383"/>
      <c r="O187" s="383"/>
      <c r="P187" s="383"/>
      <c r="Q187" s="383"/>
      <c r="R187" s="383"/>
      <c r="S187" s="383"/>
      <c r="T187" s="383"/>
      <c r="U187" s="383"/>
      <c r="V187" s="383"/>
      <c r="W187" s="383"/>
      <c r="X187" s="383"/>
      <c r="Y187" s="383"/>
      <c r="Z187" s="383"/>
      <c r="AA187" s="384"/>
      <c r="AB187" s="385" t="s">
        <v>579</v>
      </c>
      <c r="AC187" s="383"/>
      <c r="AD187" s="383"/>
      <c r="AE187" s="383"/>
      <c r="AF187" s="383"/>
      <c r="AG187" s="383"/>
      <c r="AH187" s="383"/>
      <c r="AI187" s="383"/>
      <c r="AJ187" s="383"/>
      <c r="AK187" s="383"/>
      <c r="AL187" s="383"/>
      <c r="AM187" s="383"/>
      <c r="AN187" s="383"/>
      <c r="AO187" s="383"/>
      <c r="AP187" s="383"/>
      <c r="AQ187" s="383"/>
      <c r="AR187" s="383"/>
      <c r="AS187" s="383"/>
      <c r="AT187" s="383"/>
      <c r="AU187" s="383"/>
      <c r="AV187" s="383"/>
      <c r="AW187" s="383"/>
      <c r="AX187" s="399"/>
      <c r="AY187">
        <f>COUNTA($G$324)</f>
        <v>0</v>
      </c>
    </row>
    <row r="188" spans="1:55" ht="14.25" hidden="1" customHeight="1" x14ac:dyDescent="0.15">
      <c r="A188" s="227"/>
      <c r="B188" s="229"/>
      <c r="C188" s="230"/>
      <c r="D188" s="230"/>
      <c r="E188" s="230"/>
      <c r="F188" s="231"/>
      <c r="G188" s="192"/>
      <c r="H188" s="192"/>
      <c r="I188" s="192"/>
      <c r="J188" s="192"/>
      <c r="K188" s="192"/>
      <c r="L188" s="192"/>
      <c r="M188" s="192"/>
      <c r="N188" s="192"/>
      <c r="O188" s="192"/>
      <c r="P188" s="192"/>
      <c r="Q188" s="192"/>
      <c r="R188" s="192"/>
      <c r="S188" s="192"/>
      <c r="T188" s="192"/>
      <c r="U188" s="192"/>
      <c r="V188" s="192"/>
      <c r="W188" s="192"/>
      <c r="X188" s="192"/>
      <c r="Y188" s="192"/>
      <c r="Z188" s="192"/>
      <c r="AA188" s="260"/>
      <c r="AB188" s="262"/>
      <c r="AC188" s="192"/>
      <c r="AD188" s="192"/>
      <c r="AE188" s="192"/>
      <c r="AF188" s="192"/>
      <c r="AG188" s="192"/>
      <c r="AH188" s="192"/>
      <c r="AI188" s="192"/>
      <c r="AJ188" s="192"/>
      <c r="AK188" s="192"/>
      <c r="AL188" s="192"/>
      <c r="AM188" s="192"/>
      <c r="AN188" s="192"/>
      <c r="AO188" s="192"/>
      <c r="AP188" s="192"/>
      <c r="AQ188" s="192"/>
      <c r="AR188" s="192"/>
      <c r="AS188" s="192"/>
      <c r="AT188" s="192"/>
      <c r="AU188" s="192"/>
      <c r="AV188" s="192"/>
      <c r="AW188" s="192"/>
      <c r="AX188" s="193"/>
      <c r="AY188">
        <f t="shared" ref="AY188:AY196" si="3">$AY$322</f>
        <v>0</v>
      </c>
    </row>
    <row r="189" spans="1:55" ht="14.25" hidden="1" customHeight="1" x14ac:dyDescent="0.15">
      <c r="A189" s="227"/>
      <c r="B189" s="229"/>
      <c r="C189" s="230"/>
      <c r="D189" s="230"/>
      <c r="E189" s="230"/>
      <c r="F189" s="231"/>
      <c r="G189" s="331"/>
      <c r="H189" s="331"/>
      <c r="I189" s="331"/>
      <c r="J189" s="331"/>
      <c r="K189" s="331"/>
      <c r="L189" s="331"/>
      <c r="M189" s="331"/>
      <c r="N189" s="331"/>
      <c r="O189" s="331"/>
      <c r="P189" s="331"/>
      <c r="Q189" s="331"/>
      <c r="R189" s="331"/>
      <c r="S189" s="331"/>
      <c r="T189" s="331"/>
      <c r="U189" s="331"/>
      <c r="V189" s="331"/>
      <c r="W189" s="331"/>
      <c r="X189" s="331"/>
      <c r="Y189" s="331"/>
      <c r="Z189" s="331"/>
      <c r="AA189" s="332"/>
      <c r="AB189" s="337"/>
      <c r="AC189" s="331"/>
      <c r="AD189" s="331"/>
      <c r="AE189" s="331"/>
      <c r="AF189" s="331"/>
      <c r="AG189" s="331"/>
      <c r="AH189" s="331"/>
      <c r="AI189" s="331"/>
      <c r="AJ189" s="331"/>
      <c r="AK189" s="331"/>
      <c r="AL189" s="331"/>
      <c r="AM189" s="331"/>
      <c r="AN189" s="331"/>
      <c r="AO189" s="331"/>
      <c r="AP189" s="331"/>
      <c r="AQ189" s="331"/>
      <c r="AR189" s="331"/>
      <c r="AS189" s="331"/>
      <c r="AT189" s="331"/>
      <c r="AU189" s="331"/>
      <c r="AV189" s="331"/>
      <c r="AW189" s="331"/>
      <c r="AX189" s="338"/>
      <c r="AY189">
        <f t="shared" si="3"/>
        <v>0</v>
      </c>
    </row>
    <row r="190" spans="1:55" ht="14.25" hidden="1" customHeight="1" x14ac:dyDescent="0.15">
      <c r="A190" s="227"/>
      <c r="B190" s="229"/>
      <c r="C190" s="230"/>
      <c r="D190" s="230"/>
      <c r="E190" s="230"/>
      <c r="F190" s="231"/>
      <c r="G190" s="333"/>
      <c r="H190" s="333"/>
      <c r="I190" s="333"/>
      <c r="J190" s="333"/>
      <c r="K190" s="333"/>
      <c r="L190" s="333"/>
      <c r="M190" s="333"/>
      <c r="N190" s="333"/>
      <c r="O190" s="333"/>
      <c r="P190" s="333"/>
      <c r="Q190" s="333"/>
      <c r="R190" s="333"/>
      <c r="S190" s="333"/>
      <c r="T190" s="333"/>
      <c r="U190" s="333"/>
      <c r="V190" s="333"/>
      <c r="W190" s="333"/>
      <c r="X190" s="333"/>
      <c r="Y190" s="333"/>
      <c r="Z190" s="333"/>
      <c r="AA190" s="334"/>
      <c r="AB190" s="339"/>
      <c r="AC190" s="333"/>
      <c r="AD190" s="333"/>
      <c r="AE190" s="333"/>
      <c r="AF190" s="333"/>
      <c r="AG190" s="333"/>
      <c r="AH190" s="333"/>
      <c r="AI190" s="333"/>
      <c r="AJ190" s="333"/>
      <c r="AK190" s="333"/>
      <c r="AL190" s="333"/>
      <c r="AM190" s="333"/>
      <c r="AN190" s="333"/>
      <c r="AO190" s="333"/>
      <c r="AP190" s="333"/>
      <c r="AQ190" s="333"/>
      <c r="AR190" s="333"/>
      <c r="AS190" s="333"/>
      <c r="AT190" s="333"/>
      <c r="AU190" s="333"/>
      <c r="AV190" s="333"/>
      <c r="AW190" s="333"/>
      <c r="AX190" s="340"/>
      <c r="AY190">
        <f t="shared" si="3"/>
        <v>0</v>
      </c>
    </row>
    <row r="191" spans="1:55" ht="14.25" hidden="1" customHeight="1" x14ac:dyDescent="0.15">
      <c r="A191" s="227"/>
      <c r="B191" s="232"/>
      <c r="C191" s="233"/>
      <c r="D191" s="233"/>
      <c r="E191" s="233"/>
      <c r="F191" s="234"/>
      <c r="G191" s="335"/>
      <c r="H191" s="335"/>
      <c r="I191" s="335"/>
      <c r="J191" s="335"/>
      <c r="K191" s="335"/>
      <c r="L191" s="335"/>
      <c r="M191" s="335"/>
      <c r="N191" s="335"/>
      <c r="O191" s="335"/>
      <c r="P191" s="335"/>
      <c r="Q191" s="335"/>
      <c r="R191" s="335"/>
      <c r="S191" s="335"/>
      <c r="T191" s="335"/>
      <c r="U191" s="335"/>
      <c r="V191" s="335"/>
      <c r="W191" s="335"/>
      <c r="X191" s="335"/>
      <c r="Y191" s="335"/>
      <c r="Z191" s="335"/>
      <c r="AA191" s="336"/>
      <c r="AB191" s="341"/>
      <c r="AC191" s="335"/>
      <c r="AD191" s="335"/>
      <c r="AE191" s="333"/>
      <c r="AF191" s="333"/>
      <c r="AG191" s="333"/>
      <c r="AH191" s="333"/>
      <c r="AI191" s="333"/>
      <c r="AJ191" s="333"/>
      <c r="AK191" s="333"/>
      <c r="AL191" s="333"/>
      <c r="AM191" s="333"/>
      <c r="AN191" s="333"/>
      <c r="AO191" s="333"/>
      <c r="AP191" s="333"/>
      <c r="AQ191" s="333"/>
      <c r="AR191" s="333"/>
      <c r="AS191" s="333"/>
      <c r="AT191" s="333"/>
      <c r="AU191" s="335"/>
      <c r="AV191" s="335"/>
      <c r="AW191" s="335"/>
      <c r="AX191" s="342"/>
      <c r="AY191">
        <f t="shared" si="3"/>
        <v>0</v>
      </c>
    </row>
    <row r="192" spans="1:55" ht="18.75" hidden="1" customHeight="1" x14ac:dyDescent="0.15">
      <c r="A192" s="227"/>
      <c r="B192" s="250" t="s">
        <v>598</v>
      </c>
      <c r="C192" s="251"/>
      <c r="D192" s="251"/>
      <c r="E192" s="251"/>
      <c r="F192" s="252"/>
      <c r="G192" s="256" t="s">
        <v>599</v>
      </c>
      <c r="H192" s="257"/>
      <c r="I192" s="257"/>
      <c r="J192" s="257"/>
      <c r="K192" s="257"/>
      <c r="L192" s="257"/>
      <c r="M192" s="257"/>
      <c r="N192" s="257"/>
      <c r="O192" s="258"/>
      <c r="P192" s="261" t="s">
        <v>600</v>
      </c>
      <c r="Q192" s="257"/>
      <c r="R192" s="257"/>
      <c r="S192" s="257"/>
      <c r="T192" s="257"/>
      <c r="U192" s="257"/>
      <c r="V192" s="257"/>
      <c r="W192" s="257"/>
      <c r="X192" s="258"/>
      <c r="Y192" s="240"/>
      <c r="Z192" s="241"/>
      <c r="AA192" s="242"/>
      <c r="AB192" s="245" t="s">
        <v>11</v>
      </c>
      <c r="AC192" s="246"/>
      <c r="AD192" s="247"/>
      <c r="AE192" s="182" t="s">
        <v>406</v>
      </c>
      <c r="AF192" s="182"/>
      <c r="AG192" s="182"/>
      <c r="AH192" s="182"/>
      <c r="AI192" s="182" t="s">
        <v>558</v>
      </c>
      <c r="AJ192" s="182"/>
      <c r="AK192" s="182"/>
      <c r="AL192" s="182"/>
      <c r="AM192" s="182" t="s">
        <v>374</v>
      </c>
      <c r="AN192" s="182"/>
      <c r="AO192" s="182"/>
      <c r="AP192" s="182"/>
      <c r="AQ192" s="183" t="s">
        <v>167</v>
      </c>
      <c r="AR192" s="184"/>
      <c r="AS192" s="184"/>
      <c r="AT192" s="185"/>
      <c r="AU192" s="186" t="s">
        <v>122</v>
      </c>
      <c r="AV192" s="186"/>
      <c r="AW192" s="186"/>
      <c r="AX192" s="187"/>
      <c r="AY192">
        <f t="shared" si="3"/>
        <v>0</v>
      </c>
      <c r="AZ192" s="10"/>
      <c r="BA192" s="10"/>
      <c r="BB192" s="10"/>
      <c r="BC192" s="10"/>
    </row>
    <row r="193" spans="1:60" ht="18.75" hidden="1" customHeight="1" x14ac:dyDescent="0.15">
      <c r="A193" s="227"/>
      <c r="B193" s="229"/>
      <c r="C193" s="230"/>
      <c r="D193" s="230"/>
      <c r="E193" s="230"/>
      <c r="F193" s="231"/>
      <c r="G193" s="259"/>
      <c r="H193" s="192"/>
      <c r="I193" s="192"/>
      <c r="J193" s="192"/>
      <c r="K193" s="192"/>
      <c r="L193" s="192"/>
      <c r="M193" s="192"/>
      <c r="N193" s="192"/>
      <c r="O193" s="260"/>
      <c r="P193" s="262"/>
      <c r="Q193" s="192"/>
      <c r="R193" s="192"/>
      <c r="S193" s="192"/>
      <c r="T193" s="192"/>
      <c r="U193" s="192"/>
      <c r="V193" s="192"/>
      <c r="W193" s="192"/>
      <c r="X193" s="260"/>
      <c r="Y193" s="240"/>
      <c r="Z193" s="241"/>
      <c r="AA193" s="242"/>
      <c r="AB193" s="172"/>
      <c r="AC193" s="248"/>
      <c r="AD193" s="249"/>
      <c r="AE193" s="182"/>
      <c r="AF193" s="182"/>
      <c r="AG193" s="182"/>
      <c r="AH193" s="182"/>
      <c r="AI193" s="182"/>
      <c r="AJ193" s="182"/>
      <c r="AK193" s="182"/>
      <c r="AL193" s="182"/>
      <c r="AM193" s="182"/>
      <c r="AN193" s="182"/>
      <c r="AO193" s="182"/>
      <c r="AP193" s="182"/>
      <c r="AQ193" s="188"/>
      <c r="AR193" s="189"/>
      <c r="AS193" s="190" t="s">
        <v>168</v>
      </c>
      <c r="AT193" s="191"/>
      <c r="AU193" s="189"/>
      <c r="AV193" s="189"/>
      <c r="AW193" s="192" t="s">
        <v>159</v>
      </c>
      <c r="AX193" s="193"/>
      <c r="AY193">
        <f t="shared" si="3"/>
        <v>0</v>
      </c>
      <c r="AZ193" s="10"/>
      <c r="BA193" s="10"/>
      <c r="BB193" s="10"/>
      <c r="BC193" s="10"/>
      <c r="BD193" s="10"/>
      <c r="BE193" s="10"/>
      <c r="BF193" s="10"/>
      <c r="BG193" s="10"/>
      <c r="BH193" s="10"/>
    </row>
    <row r="194" spans="1:60" ht="23.25" hidden="1" customHeight="1" x14ac:dyDescent="0.15">
      <c r="A194" s="227"/>
      <c r="B194" s="229"/>
      <c r="C194" s="230"/>
      <c r="D194" s="230"/>
      <c r="E194" s="230"/>
      <c r="F194" s="231"/>
      <c r="G194" s="263"/>
      <c r="H194" s="264"/>
      <c r="I194" s="264"/>
      <c r="J194" s="264"/>
      <c r="K194" s="264"/>
      <c r="L194" s="264"/>
      <c r="M194" s="264"/>
      <c r="N194" s="264"/>
      <c r="O194" s="265"/>
      <c r="P194" s="264"/>
      <c r="Q194" s="272"/>
      <c r="R194" s="272"/>
      <c r="S194" s="272"/>
      <c r="T194" s="272"/>
      <c r="U194" s="272"/>
      <c r="V194" s="272"/>
      <c r="W194" s="272"/>
      <c r="X194" s="273"/>
      <c r="Y194" s="322" t="s">
        <v>601</v>
      </c>
      <c r="Z194" s="323"/>
      <c r="AA194" s="324"/>
      <c r="AB194" s="325"/>
      <c r="AC194" s="325"/>
      <c r="AD194" s="325"/>
      <c r="AE194" s="159"/>
      <c r="AF194" s="194"/>
      <c r="AG194" s="194"/>
      <c r="AH194" s="194"/>
      <c r="AI194" s="159"/>
      <c r="AJ194" s="194"/>
      <c r="AK194" s="194"/>
      <c r="AL194" s="194"/>
      <c r="AM194" s="159"/>
      <c r="AN194" s="194"/>
      <c r="AO194" s="194"/>
      <c r="AP194" s="194"/>
      <c r="AQ194" s="195"/>
      <c r="AR194" s="196"/>
      <c r="AS194" s="196"/>
      <c r="AT194" s="197"/>
      <c r="AU194" s="194"/>
      <c r="AV194" s="194"/>
      <c r="AW194" s="194"/>
      <c r="AX194" s="202"/>
      <c r="AY194">
        <f t="shared" si="3"/>
        <v>0</v>
      </c>
    </row>
    <row r="195" spans="1:60" ht="23.25" hidden="1" customHeight="1" x14ac:dyDescent="0.15">
      <c r="A195" s="227"/>
      <c r="B195" s="229"/>
      <c r="C195" s="230"/>
      <c r="D195" s="230"/>
      <c r="E195" s="230"/>
      <c r="F195" s="231"/>
      <c r="G195" s="266"/>
      <c r="H195" s="267"/>
      <c r="I195" s="267"/>
      <c r="J195" s="267"/>
      <c r="K195" s="267"/>
      <c r="L195" s="267"/>
      <c r="M195" s="267"/>
      <c r="N195" s="267"/>
      <c r="O195" s="268"/>
      <c r="P195" s="274"/>
      <c r="Q195" s="274"/>
      <c r="R195" s="274"/>
      <c r="S195" s="274"/>
      <c r="T195" s="274"/>
      <c r="U195" s="274"/>
      <c r="V195" s="274"/>
      <c r="W195" s="274"/>
      <c r="X195" s="275"/>
      <c r="Y195" s="235" t="s">
        <v>47</v>
      </c>
      <c r="Z195" s="236"/>
      <c r="AA195" s="237"/>
      <c r="AB195" s="238"/>
      <c r="AC195" s="238"/>
      <c r="AD195" s="238"/>
      <c r="AE195" s="159"/>
      <c r="AF195" s="194"/>
      <c r="AG195" s="194"/>
      <c r="AH195" s="194"/>
      <c r="AI195" s="159"/>
      <c r="AJ195" s="194"/>
      <c r="AK195" s="194"/>
      <c r="AL195" s="194"/>
      <c r="AM195" s="159"/>
      <c r="AN195" s="194"/>
      <c r="AO195" s="194"/>
      <c r="AP195" s="194"/>
      <c r="AQ195" s="195"/>
      <c r="AR195" s="196"/>
      <c r="AS195" s="196"/>
      <c r="AT195" s="197"/>
      <c r="AU195" s="194"/>
      <c r="AV195" s="194"/>
      <c r="AW195" s="194"/>
      <c r="AX195" s="202"/>
      <c r="AY195">
        <f t="shared" si="3"/>
        <v>0</v>
      </c>
      <c r="AZ195" s="10"/>
      <c r="BA195" s="10"/>
      <c r="BB195" s="10"/>
      <c r="BC195" s="10"/>
    </row>
    <row r="196" spans="1:60" ht="23.25" hidden="1" customHeight="1" x14ac:dyDescent="0.15">
      <c r="A196" s="227"/>
      <c r="B196" s="229"/>
      <c r="C196" s="230"/>
      <c r="D196" s="230"/>
      <c r="E196" s="230"/>
      <c r="F196" s="231"/>
      <c r="G196" s="326"/>
      <c r="H196" s="327"/>
      <c r="I196" s="327"/>
      <c r="J196" s="327"/>
      <c r="K196" s="327"/>
      <c r="L196" s="327"/>
      <c r="M196" s="327"/>
      <c r="N196" s="327"/>
      <c r="O196" s="328"/>
      <c r="P196" s="329"/>
      <c r="Q196" s="329"/>
      <c r="R196" s="329"/>
      <c r="S196" s="329"/>
      <c r="T196" s="329"/>
      <c r="U196" s="329"/>
      <c r="V196" s="329"/>
      <c r="W196" s="329"/>
      <c r="X196" s="330"/>
      <c r="Y196" s="235" t="s">
        <v>13</v>
      </c>
      <c r="Z196" s="236"/>
      <c r="AA196" s="237"/>
      <c r="AB196" s="239" t="s">
        <v>14</v>
      </c>
      <c r="AC196" s="239"/>
      <c r="AD196" s="239"/>
      <c r="AE196" s="243"/>
      <c r="AF196" s="244"/>
      <c r="AG196" s="244"/>
      <c r="AH196" s="244"/>
      <c r="AI196" s="243"/>
      <c r="AJ196" s="244"/>
      <c r="AK196" s="244"/>
      <c r="AL196" s="244"/>
      <c r="AM196" s="243"/>
      <c r="AN196" s="244"/>
      <c r="AO196" s="244"/>
      <c r="AP196" s="244"/>
      <c r="AQ196" s="195"/>
      <c r="AR196" s="196"/>
      <c r="AS196" s="196"/>
      <c r="AT196" s="197"/>
      <c r="AU196" s="194"/>
      <c r="AV196" s="194"/>
      <c r="AW196" s="194"/>
      <c r="AX196" s="202"/>
      <c r="AY196">
        <f t="shared" si="3"/>
        <v>0</v>
      </c>
      <c r="AZ196" s="10"/>
      <c r="BA196" s="10"/>
      <c r="BB196" s="10"/>
      <c r="BC196" s="10"/>
      <c r="BD196" s="10"/>
      <c r="BE196" s="10"/>
      <c r="BF196" s="10"/>
      <c r="BG196" s="10"/>
      <c r="BH196" s="10"/>
    </row>
    <row r="197" spans="1:60" ht="18.75" hidden="1" customHeight="1" x14ac:dyDescent="0.15">
      <c r="A197" s="227"/>
      <c r="B197" s="250" t="s">
        <v>598</v>
      </c>
      <c r="C197" s="251"/>
      <c r="D197" s="251"/>
      <c r="E197" s="251"/>
      <c r="F197" s="252"/>
      <c r="G197" s="256" t="s">
        <v>599</v>
      </c>
      <c r="H197" s="257"/>
      <c r="I197" s="257"/>
      <c r="J197" s="257"/>
      <c r="K197" s="257"/>
      <c r="L197" s="257"/>
      <c r="M197" s="257"/>
      <c r="N197" s="257"/>
      <c r="O197" s="258"/>
      <c r="P197" s="261" t="s">
        <v>600</v>
      </c>
      <c r="Q197" s="257"/>
      <c r="R197" s="257"/>
      <c r="S197" s="257"/>
      <c r="T197" s="257"/>
      <c r="U197" s="257"/>
      <c r="V197" s="257"/>
      <c r="W197" s="257"/>
      <c r="X197" s="258"/>
      <c r="Y197" s="240"/>
      <c r="Z197" s="241"/>
      <c r="AA197" s="242"/>
      <c r="AB197" s="245" t="s">
        <v>11</v>
      </c>
      <c r="AC197" s="246"/>
      <c r="AD197" s="247"/>
      <c r="AE197" s="182" t="s">
        <v>406</v>
      </c>
      <c r="AF197" s="182"/>
      <c r="AG197" s="182"/>
      <c r="AH197" s="182"/>
      <c r="AI197" s="182" t="s">
        <v>558</v>
      </c>
      <c r="AJ197" s="182"/>
      <c r="AK197" s="182"/>
      <c r="AL197" s="182"/>
      <c r="AM197" s="182" t="s">
        <v>374</v>
      </c>
      <c r="AN197" s="182"/>
      <c r="AO197" s="182"/>
      <c r="AP197" s="182"/>
      <c r="AQ197" s="183" t="s">
        <v>167</v>
      </c>
      <c r="AR197" s="184"/>
      <c r="AS197" s="184"/>
      <c r="AT197" s="185"/>
      <c r="AU197" s="186" t="s">
        <v>122</v>
      </c>
      <c r="AV197" s="186"/>
      <c r="AW197" s="186"/>
      <c r="AX197" s="187"/>
      <c r="AY197">
        <f>COUNTA($G$334)</f>
        <v>0</v>
      </c>
      <c r="AZ197" s="10"/>
      <c r="BA197" s="10"/>
      <c r="BB197" s="10"/>
      <c r="BC197" s="10"/>
    </row>
    <row r="198" spans="1:60" ht="18.75" hidden="1" customHeight="1" x14ac:dyDescent="0.15">
      <c r="A198" s="227"/>
      <c r="B198" s="229"/>
      <c r="C198" s="230"/>
      <c r="D198" s="230"/>
      <c r="E198" s="230"/>
      <c r="F198" s="231"/>
      <c r="G198" s="259"/>
      <c r="H198" s="192"/>
      <c r="I198" s="192"/>
      <c r="J198" s="192"/>
      <c r="K198" s="192"/>
      <c r="L198" s="192"/>
      <c r="M198" s="192"/>
      <c r="N198" s="192"/>
      <c r="O198" s="260"/>
      <c r="P198" s="262"/>
      <c r="Q198" s="192"/>
      <c r="R198" s="192"/>
      <c r="S198" s="192"/>
      <c r="T198" s="192"/>
      <c r="U198" s="192"/>
      <c r="V198" s="192"/>
      <c r="W198" s="192"/>
      <c r="X198" s="260"/>
      <c r="Y198" s="240"/>
      <c r="Z198" s="241"/>
      <c r="AA198" s="242"/>
      <c r="AB198" s="172"/>
      <c r="AC198" s="248"/>
      <c r="AD198" s="249"/>
      <c r="AE198" s="182"/>
      <c r="AF198" s="182"/>
      <c r="AG198" s="182"/>
      <c r="AH198" s="182"/>
      <c r="AI198" s="182"/>
      <c r="AJ198" s="182"/>
      <c r="AK198" s="182"/>
      <c r="AL198" s="182"/>
      <c r="AM198" s="182"/>
      <c r="AN198" s="182"/>
      <c r="AO198" s="182"/>
      <c r="AP198" s="182"/>
      <c r="AQ198" s="188"/>
      <c r="AR198" s="189"/>
      <c r="AS198" s="190" t="s">
        <v>168</v>
      </c>
      <c r="AT198" s="191"/>
      <c r="AU198" s="189"/>
      <c r="AV198" s="189"/>
      <c r="AW198" s="192" t="s">
        <v>159</v>
      </c>
      <c r="AX198" s="193"/>
      <c r="AY198">
        <f>$AY$332</f>
        <v>0</v>
      </c>
      <c r="AZ198" s="10"/>
      <c r="BA198" s="10"/>
      <c r="BB198" s="10"/>
      <c r="BC198" s="10"/>
      <c r="BD198" s="10"/>
      <c r="BE198" s="10"/>
      <c r="BF198" s="10"/>
      <c r="BG198" s="10"/>
      <c r="BH198" s="10"/>
    </row>
    <row r="199" spans="1:60" ht="23.25" hidden="1" customHeight="1" x14ac:dyDescent="0.15">
      <c r="A199" s="227"/>
      <c r="B199" s="229"/>
      <c r="C199" s="230"/>
      <c r="D199" s="230"/>
      <c r="E199" s="230"/>
      <c r="F199" s="231"/>
      <c r="G199" s="263"/>
      <c r="H199" s="264"/>
      <c r="I199" s="264"/>
      <c r="J199" s="264"/>
      <c r="K199" s="264"/>
      <c r="L199" s="264"/>
      <c r="M199" s="264"/>
      <c r="N199" s="264"/>
      <c r="O199" s="265"/>
      <c r="P199" s="264"/>
      <c r="Q199" s="272"/>
      <c r="R199" s="272"/>
      <c r="S199" s="272"/>
      <c r="T199" s="272"/>
      <c r="U199" s="272"/>
      <c r="V199" s="272"/>
      <c r="W199" s="272"/>
      <c r="X199" s="273"/>
      <c r="Y199" s="322" t="s">
        <v>601</v>
      </c>
      <c r="Z199" s="323"/>
      <c r="AA199" s="324"/>
      <c r="AB199" s="325"/>
      <c r="AC199" s="325"/>
      <c r="AD199" s="325"/>
      <c r="AE199" s="159"/>
      <c r="AF199" s="194"/>
      <c r="AG199" s="194"/>
      <c r="AH199" s="194"/>
      <c r="AI199" s="159"/>
      <c r="AJ199" s="194"/>
      <c r="AK199" s="194"/>
      <c r="AL199" s="194"/>
      <c r="AM199" s="159"/>
      <c r="AN199" s="194"/>
      <c r="AO199" s="194"/>
      <c r="AP199" s="194"/>
      <c r="AQ199" s="195"/>
      <c r="AR199" s="196"/>
      <c r="AS199" s="196"/>
      <c r="AT199" s="197"/>
      <c r="AU199" s="194"/>
      <c r="AV199" s="194"/>
      <c r="AW199" s="194"/>
      <c r="AX199" s="202"/>
      <c r="AY199">
        <f>$AY$332</f>
        <v>0</v>
      </c>
    </row>
    <row r="200" spans="1:60" ht="23.25" hidden="1" customHeight="1" x14ac:dyDescent="0.15">
      <c r="A200" s="227"/>
      <c r="B200" s="229"/>
      <c r="C200" s="230"/>
      <c r="D200" s="230"/>
      <c r="E200" s="230"/>
      <c r="F200" s="231"/>
      <c r="G200" s="266"/>
      <c r="H200" s="267"/>
      <c r="I200" s="267"/>
      <c r="J200" s="267"/>
      <c r="K200" s="267"/>
      <c r="L200" s="267"/>
      <c r="M200" s="267"/>
      <c r="N200" s="267"/>
      <c r="O200" s="268"/>
      <c r="P200" s="274"/>
      <c r="Q200" s="274"/>
      <c r="R200" s="274"/>
      <c r="S200" s="274"/>
      <c r="T200" s="274"/>
      <c r="U200" s="274"/>
      <c r="V200" s="274"/>
      <c r="W200" s="274"/>
      <c r="X200" s="275"/>
      <c r="Y200" s="235" t="s">
        <v>47</v>
      </c>
      <c r="Z200" s="236"/>
      <c r="AA200" s="237"/>
      <c r="AB200" s="238"/>
      <c r="AC200" s="238"/>
      <c r="AD200" s="238"/>
      <c r="AE200" s="159"/>
      <c r="AF200" s="194"/>
      <c r="AG200" s="194"/>
      <c r="AH200" s="194"/>
      <c r="AI200" s="159"/>
      <c r="AJ200" s="194"/>
      <c r="AK200" s="194"/>
      <c r="AL200" s="194"/>
      <c r="AM200" s="159"/>
      <c r="AN200" s="194"/>
      <c r="AO200" s="194"/>
      <c r="AP200" s="194"/>
      <c r="AQ200" s="195"/>
      <c r="AR200" s="196"/>
      <c r="AS200" s="196"/>
      <c r="AT200" s="197"/>
      <c r="AU200" s="194"/>
      <c r="AV200" s="194"/>
      <c r="AW200" s="194"/>
      <c r="AX200" s="202"/>
      <c r="AY200">
        <f>$AY$332</f>
        <v>0</v>
      </c>
      <c r="AZ200" s="10"/>
      <c r="BA200" s="10"/>
      <c r="BB200" s="10"/>
      <c r="BC200" s="10"/>
    </row>
    <row r="201" spans="1:60" ht="23.25" hidden="1" customHeight="1" x14ac:dyDescent="0.15">
      <c r="A201" s="227"/>
      <c r="B201" s="232"/>
      <c r="C201" s="233"/>
      <c r="D201" s="233"/>
      <c r="E201" s="233"/>
      <c r="F201" s="234"/>
      <c r="G201" s="326"/>
      <c r="H201" s="327"/>
      <c r="I201" s="327"/>
      <c r="J201" s="327"/>
      <c r="K201" s="327"/>
      <c r="L201" s="327"/>
      <c r="M201" s="327"/>
      <c r="N201" s="327"/>
      <c r="O201" s="328"/>
      <c r="P201" s="329"/>
      <c r="Q201" s="329"/>
      <c r="R201" s="329"/>
      <c r="S201" s="329"/>
      <c r="T201" s="329"/>
      <c r="U201" s="329"/>
      <c r="V201" s="329"/>
      <c r="W201" s="329"/>
      <c r="X201" s="330"/>
      <c r="Y201" s="235" t="s">
        <v>13</v>
      </c>
      <c r="Z201" s="236"/>
      <c r="AA201" s="237"/>
      <c r="AB201" s="239" t="s">
        <v>14</v>
      </c>
      <c r="AC201" s="239"/>
      <c r="AD201" s="239"/>
      <c r="AE201" s="243"/>
      <c r="AF201" s="244"/>
      <c r="AG201" s="244"/>
      <c r="AH201" s="244"/>
      <c r="AI201" s="243"/>
      <c r="AJ201" s="244"/>
      <c r="AK201" s="244"/>
      <c r="AL201" s="244"/>
      <c r="AM201" s="243"/>
      <c r="AN201" s="244"/>
      <c r="AO201" s="244"/>
      <c r="AP201" s="244"/>
      <c r="AQ201" s="195"/>
      <c r="AR201" s="196"/>
      <c r="AS201" s="196"/>
      <c r="AT201" s="197"/>
      <c r="AU201" s="194"/>
      <c r="AV201" s="194"/>
      <c r="AW201" s="194"/>
      <c r="AX201" s="202"/>
      <c r="AY201">
        <f>$AY$332</f>
        <v>0</v>
      </c>
      <c r="AZ201" s="10"/>
      <c r="BA201" s="10"/>
      <c r="BB201" s="10"/>
      <c r="BC201" s="10"/>
      <c r="BD201" s="10"/>
      <c r="BE201" s="10"/>
      <c r="BF201" s="10"/>
      <c r="BG201" s="10"/>
      <c r="BH201" s="10"/>
    </row>
    <row r="202" spans="1:60" ht="18.75" hidden="1" customHeight="1" x14ac:dyDescent="0.15">
      <c r="A202" s="227"/>
      <c r="B202" s="250" t="s">
        <v>598</v>
      </c>
      <c r="C202" s="251"/>
      <c r="D202" s="251"/>
      <c r="E202" s="251"/>
      <c r="F202" s="252"/>
      <c r="G202" s="256" t="s">
        <v>599</v>
      </c>
      <c r="H202" s="257"/>
      <c r="I202" s="257"/>
      <c r="J202" s="257"/>
      <c r="K202" s="257"/>
      <c r="L202" s="257"/>
      <c r="M202" s="257"/>
      <c r="N202" s="257"/>
      <c r="O202" s="258"/>
      <c r="P202" s="261" t="s">
        <v>600</v>
      </c>
      <c r="Q202" s="257"/>
      <c r="R202" s="257"/>
      <c r="S202" s="257"/>
      <c r="T202" s="257"/>
      <c r="U202" s="257"/>
      <c r="V202" s="257"/>
      <c r="W202" s="257"/>
      <c r="X202" s="258"/>
      <c r="Y202" s="240"/>
      <c r="Z202" s="241"/>
      <c r="AA202" s="242"/>
      <c r="AB202" s="245" t="s">
        <v>11</v>
      </c>
      <c r="AC202" s="246"/>
      <c r="AD202" s="247"/>
      <c r="AE202" s="182" t="s">
        <v>406</v>
      </c>
      <c r="AF202" s="182"/>
      <c r="AG202" s="182"/>
      <c r="AH202" s="182"/>
      <c r="AI202" s="182" t="s">
        <v>558</v>
      </c>
      <c r="AJ202" s="182"/>
      <c r="AK202" s="182"/>
      <c r="AL202" s="182"/>
      <c r="AM202" s="182" t="s">
        <v>374</v>
      </c>
      <c r="AN202" s="182"/>
      <c r="AO202" s="182"/>
      <c r="AP202" s="182"/>
      <c r="AQ202" s="183" t="s">
        <v>167</v>
      </c>
      <c r="AR202" s="184"/>
      <c r="AS202" s="184"/>
      <c r="AT202" s="185"/>
      <c r="AU202" s="186" t="s">
        <v>122</v>
      </c>
      <c r="AV202" s="186"/>
      <c r="AW202" s="186"/>
      <c r="AX202" s="187"/>
      <c r="AY202">
        <f>COUNTA($G$339)</f>
        <v>0</v>
      </c>
      <c r="AZ202" s="10"/>
      <c r="BA202" s="10"/>
      <c r="BB202" s="10"/>
      <c r="BC202" s="10"/>
    </row>
    <row r="203" spans="1:60" ht="18.75" hidden="1" customHeight="1" x14ac:dyDescent="0.15">
      <c r="A203" s="227"/>
      <c r="B203" s="229"/>
      <c r="C203" s="230"/>
      <c r="D203" s="230"/>
      <c r="E203" s="230"/>
      <c r="F203" s="231"/>
      <c r="G203" s="259"/>
      <c r="H203" s="192"/>
      <c r="I203" s="192"/>
      <c r="J203" s="192"/>
      <c r="K203" s="192"/>
      <c r="L203" s="192"/>
      <c r="M203" s="192"/>
      <c r="N203" s="192"/>
      <c r="O203" s="260"/>
      <c r="P203" s="262"/>
      <c r="Q203" s="192"/>
      <c r="R203" s="192"/>
      <c r="S203" s="192"/>
      <c r="T203" s="192"/>
      <c r="U203" s="192"/>
      <c r="V203" s="192"/>
      <c r="W203" s="192"/>
      <c r="X203" s="260"/>
      <c r="Y203" s="240"/>
      <c r="Z203" s="241"/>
      <c r="AA203" s="242"/>
      <c r="AB203" s="172"/>
      <c r="AC203" s="248"/>
      <c r="AD203" s="249"/>
      <c r="AE203" s="182"/>
      <c r="AF203" s="182"/>
      <c r="AG203" s="182"/>
      <c r="AH203" s="182"/>
      <c r="AI203" s="182"/>
      <c r="AJ203" s="182"/>
      <c r="AK203" s="182"/>
      <c r="AL203" s="182"/>
      <c r="AM203" s="182"/>
      <c r="AN203" s="182"/>
      <c r="AO203" s="182"/>
      <c r="AP203" s="182"/>
      <c r="AQ203" s="188"/>
      <c r="AR203" s="189"/>
      <c r="AS203" s="190" t="s">
        <v>168</v>
      </c>
      <c r="AT203" s="191"/>
      <c r="AU203" s="189"/>
      <c r="AV203" s="189"/>
      <c r="AW203" s="192" t="s">
        <v>159</v>
      </c>
      <c r="AX203" s="193"/>
      <c r="AY203">
        <f>$AY$337</f>
        <v>0</v>
      </c>
      <c r="AZ203" s="10"/>
      <c r="BA203" s="10"/>
      <c r="BB203" s="10"/>
      <c r="BC203" s="10"/>
      <c r="BD203" s="10"/>
      <c r="BE203" s="10"/>
      <c r="BF203" s="10"/>
      <c r="BG203" s="10"/>
      <c r="BH203" s="10"/>
    </row>
    <row r="204" spans="1:60" ht="23.25" hidden="1" customHeight="1" x14ac:dyDescent="0.15">
      <c r="A204" s="227"/>
      <c r="B204" s="229"/>
      <c r="C204" s="230"/>
      <c r="D204" s="230"/>
      <c r="E204" s="230"/>
      <c r="F204" s="231"/>
      <c r="G204" s="263"/>
      <c r="H204" s="264"/>
      <c r="I204" s="264"/>
      <c r="J204" s="264"/>
      <c r="K204" s="264"/>
      <c r="L204" s="264"/>
      <c r="M204" s="264"/>
      <c r="N204" s="264"/>
      <c r="O204" s="265"/>
      <c r="P204" s="264"/>
      <c r="Q204" s="272"/>
      <c r="R204" s="272"/>
      <c r="S204" s="272"/>
      <c r="T204" s="272"/>
      <c r="U204" s="272"/>
      <c r="V204" s="272"/>
      <c r="W204" s="272"/>
      <c r="X204" s="273"/>
      <c r="Y204" s="322" t="s">
        <v>601</v>
      </c>
      <c r="Z204" s="323"/>
      <c r="AA204" s="324"/>
      <c r="AB204" s="325"/>
      <c r="AC204" s="325"/>
      <c r="AD204" s="325"/>
      <c r="AE204" s="159"/>
      <c r="AF204" s="194"/>
      <c r="AG204" s="194"/>
      <c r="AH204" s="194"/>
      <c r="AI204" s="159"/>
      <c r="AJ204" s="194"/>
      <c r="AK204" s="194"/>
      <c r="AL204" s="194"/>
      <c r="AM204" s="159"/>
      <c r="AN204" s="194"/>
      <c r="AO204" s="194"/>
      <c r="AP204" s="194"/>
      <c r="AQ204" s="195"/>
      <c r="AR204" s="196"/>
      <c r="AS204" s="196"/>
      <c r="AT204" s="197"/>
      <c r="AU204" s="194"/>
      <c r="AV204" s="194"/>
      <c r="AW204" s="194"/>
      <c r="AX204" s="202"/>
      <c r="AY204">
        <f>$AY$337</f>
        <v>0</v>
      </c>
    </row>
    <row r="205" spans="1:60" ht="23.25" hidden="1" customHeight="1" x14ac:dyDescent="0.15">
      <c r="A205" s="227"/>
      <c r="B205" s="229"/>
      <c r="C205" s="230"/>
      <c r="D205" s="230"/>
      <c r="E205" s="230"/>
      <c r="F205" s="231"/>
      <c r="G205" s="266"/>
      <c r="H205" s="267"/>
      <c r="I205" s="267"/>
      <c r="J205" s="267"/>
      <c r="K205" s="267"/>
      <c r="L205" s="267"/>
      <c r="M205" s="267"/>
      <c r="N205" s="267"/>
      <c r="O205" s="268"/>
      <c r="P205" s="274"/>
      <c r="Q205" s="274"/>
      <c r="R205" s="274"/>
      <c r="S205" s="274"/>
      <c r="T205" s="274"/>
      <c r="U205" s="274"/>
      <c r="V205" s="274"/>
      <c r="W205" s="274"/>
      <c r="X205" s="275"/>
      <c r="Y205" s="235" t="s">
        <v>47</v>
      </c>
      <c r="Z205" s="236"/>
      <c r="AA205" s="237"/>
      <c r="AB205" s="238"/>
      <c r="AC205" s="238"/>
      <c r="AD205" s="238"/>
      <c r="AE205" s="159"/>
      <c r="AF205" s="194"/>
      <c r="AG205" s="194"/>
      <c r="AH205" s="194"/>
      <c r="AI205" s="159"/>
      <c r="AJ205" s="194"/>
      <c r="AK205" s="194"/>
      <c r="AL205" s="194"/>
      <c r="AM205" s="159"/>
      <c r="AN205" s="194"/>
      <c r="AO205" s="194"/>
      <c r="AP205" s="194"/>
      <c r="AQ205" s="195"/>
      <c r="AR205" s="196"/>
      <c r="AS205" s="196"/>
      <c r="AT205" s="197"/>
      <c r="AU205" s="194"/>
      <c r="AV205" s="194"/>
      <c r="AW205" s="194"/>
      <c r="AX205" s="202"/>
      <c r="AY205">
        <f>$AY$337</f>
        <v>0</v>
      </c>
      <c r="AZ205" s="10"/>
      <c r="BA205" s="10"/>
      <c r="BB205" s="10"/>
      <c r="BC205" s="10"/>
    </row>
    <row r="206" spans="1:60" ht="23.25" hidden="1" customHeight="1" thickBot="1" x14ac:dyDescent="0.2">
      <c r="A206" s="228"/>
      <c r="B206" s="253"/>
      <c r="C206" s="254"/>
      <c r="D206" s="254"/>
      <c r="E206" s="254"/>
      <c r="F206" s="255"/>
      <c r="G206" s="269"/>
      <c r="H206" s="270"/>
      <c r="I206" s="270"/>
      <c r="J206" s="270"/>
      <c r="K206" s="270"/>
      <c r="L206" s="270"/>
      <c r="M206" s="270"/>
      <c r="N206" s="270"/>
      <c r="O206" s="271"/>
      <c r="P206" s="276"/>
      <c r="Q206" s="276"/>
      <c r="R206" s="276"/>
      <c r="S206" s="276"/>
      <c r="T206" s="276"/>
      <c r="U206" s="276"/>
      <c r="V206" s="276"/>
      <c r="W206" s="276"/>
      <c r="X206" s="277"/>
      <c r="Y206" s="198" t="s">
        <v>13</v>
      </c>
      <c r="Z206" s="199"/>
      <c r="AA206" s="200"/>
      <c r="AB206" s="201" t="s">
        <v>14</v>
      </c>
      <c r="AC206" s="201"/>
      <c r="AD206" s="201"/>
      <c r="AE206" s="162"/>
      <c r="AF206" s="163"/>
      <c r="AG206" s="163"/>
      <c r="AH206" s="163"/>
      <c r="AI206" s="162"/>
      <c r="AJ206" s="163"/>
      <c r="AK206" s="163"/>
      <c r="AL206" s="163"/>
      <c r="AM206" s="162"/>
      <c r="AN206" s="163"/>
      <c r="AO206" s="163"/>
      <c r="AP206" s="163"/>
      <c r="AQ206" s="164"/>
      <c r="AR206" s="165"/>
      <c r="AS206" s="165"/>
      <c r="AT206" s="166"/>
      <c r="AU206" s="163"/>
      <c r="AV206" s="163"/>
      <c r="AW206" s="163"/>
      <c r="AX206" s="167"/>
      <c r="AY206">
        <f>$AY$337</f>
        <v>0</v>
      </c>
      <c r="AZ206" s="10"/>
      <c r="BA206" s="10"/>
      <c r="BB206" s="10"/>
      <c r="BC206" s="10"/>
      <c r="BD206" s="10"/>
      <c r="BE206" s="10"/>
      <c r="BF206" s="10"/>
      <c r="BG206" s="10"/>
      <c r="BH206" s="10"/>
    </row>
    <row r="207" spans="1:60" ht="61.5" hidden="1" customHeight="1" x14ac:dyDescent="0.15">
      <c r="A207" s="278" t="s">
        <v>632</v>
      </c>
      <c r="B207" s="279"/>
      <c r="C207" s="279"/>
      <c r="D207" s="279"/>
      <c r="E207" s="279"/>
      <c r="F207" s="280"/>
      <c r="G207" s="281"/>
      <c r="H207" s="282"/>
      <c r="I207" s="282"/>
      <c r="J207" s="282"/>
      <c r="K207" s="282"/>
      <c r="L207" s="282"/>
      <c r="M207" s="282"/>
      <c r="N207" s="282"/>
      <c r="O207" s="282"/>
      <c r="P207" s="282"/>
      <c r="Q207" s="282"/>
      <c r="R207" s="282"/>
      <c r="S207" s="282"/>
      <c r="T207" s="282"/>
      <c r="U207" s="282"/>
      <c r="V207" s="282"/>
      <c r="W207" s="282"/>
      <c r="X207" s="282"/>
      <c r="Y207" s="282"/>
      <c r="Z207" s="282"/>
      <c r="AA207" s="282"/>
      <c r="AB207" s="282"/>
      <c r="AC207" s="282"/>
      <c r="AD207" s="282"/>
      <c r="AE207" s="282"/>
      <c r="AF207" s="282"/>
      <c r="AG207" s="282"/>
      <c r="AH207" s="282"/>
      <c r="AI207" s="282"/>
      <c r="AJ207" s="282"/>
      <c r="AK207" s="282"/>
      <c r="AL207" s="282"/>
      <c r="AM207" s="282"/>
      <c r="AN207" s="282"/>
      <c r="AO207" s="282"/>
      <c r="AP207" s="282"/>
      <c r="AQ207" s="282"/>
      <c r="AR207" s="282"/>
      <c r="AS207" s="282"/>
      <c r="AT207" s="282"/>
      <c r="AU207" s="282"/>
      <c r="AV207" s="282"/>
      <c r="AW207" s="282"/>
      <c r="AX207" s="283"/>
    </row>
    <row r="208" spans="1:60" ht="17.25" hidden="1" customHeight="1" x14ac:dyDescent="0.15">
      <c r="A208" s="93"/>
      <c r="B208" s="94"/>
      <c r="C208" s="94"/>
      <c r="D208" s="94"/>
      <c r="E208" s="94"/>
      <c r="F208" s="95"/>
      <c r="G208" s="96"/>
      <c r="H208" s="97"/>
      <c r="I208" s="97"/>
      <c r="J208" s="97"/>
      <c r="K208" s="97"/>
      <c r="L208" s="97"/>
      <c r="M208" s="97"/>
      <c r="N208" s="97"/>
      <c r="O208" s="97"/>
      <c r="P208" s="97"/>
      <c r="Q208" s="97"/>
      <c r="R208" s="97"/>
      <c r="S208" s="97"/>
      <c r="T208" s="97"/>
      <c r="U208" s="97"/>
      <c r="V208" s="97"/>
      <c r="W208" s="97"/>
      <c r="X208" s="97"/>
      <c r="Y208" s="97"/>
      <c r="Z208" s="97"/>
      <c r="AA208" s="97"/>
      <c r="AB208" s="97"/>
      <c r="AC208" s="97"/>
      <c r="AD208" s="97"/>
      <c r="AE208" s="97"/>
      <c r="AF208" s="97"/>
      <c r="AG208" s="97"/>
      <c r="AH208" s="97"/>
      <c r="AI208" s="97"/>
      <c r="AJ208" s="97"/>
      <c r="AK208" s="97"/>
      <c r="AL208" s="97"/>
      <c r="AM208" s="97"/>
      <c r="AN208" s="97"/>
      <c r="AO208" s="97"/>
      <c r="AP208" s="97"/>
      <c r="AQ208" s="97"/>
      <c r="AR208" s="97"/>
      <c r="AS208" s="97"/>
      <c r="AT208" s="97"/>
      <c r="AU208" s="97"/>
      <c r="AV208" s="97"/>
      <c r="AW208" s="97"/>
      <c r="AX208" s="98"/>
    </row>
    <row r="209" spans="1:50" ht="27" hidden="1" customHeight="1" x14ac:dyDescent="0.15">
      <c r="A209" s="204" t="s">
        <v>633</v>
      </c>
      <c r="B209" s="205"/>
      <c r="C209" s="205"/>
      <c r="D209" s="205"/>
      <c r="E209" s="205"/>
      <c r="F209" s="206"/>
      <c r="G209" s="213" t="s">
        <v>562</v>
      </c>
      <c r="H209" s="214"/>
      <c r="I209" s="214"/>
      <c r="J209" s="214"/>
      <c r="K209" s="214"/>
      <c r="L209" s="214"/>
      <c r="M209" s="214"/>
      <c r="N209" s="214"/>
      <c r="O209" s="214"/>
      <c r="P209" s="215" t="s">
        <v>561</v>
      </c>
      <c r="Q209" s="214"/>
      <c r="R209" s="214"/>
      <c r="S209" s="214"/>
      <c r="T209" s="214"/>
      <c r="U209" s="214"/>
      <c r="V209" s="214"/>
      <c r="W209" s="214"/>
      <c r="X209" s="216"/>
      <c r="Y209" s="168"/>
      <c r="Z209" s="169"/>
      <c r="AA209" s="170"/>
      <c r="AB209" s="171" t="s">
        <v>11</v>
      </c>
      <c r="AC209" s="171"/>
      <c r="AD209" s="171"/>
      <c r="AE209" s="172" t="s">
        <v>406</v>
      </c>
      <c r="AF209" s="173"/>
      <c r="AG209" s="173"/>
      <c r="AH209" s="174"/>
      <c r="AI209" s="172" t="s">
        <v>558</v>
      </c>
      <c r="AJ209" s="173"/>
      <c r="AK209" s="173"/>
      <c r="AL209" s="174"/>
      <c r="AM209" s="172" t="s">
        <v>374</v>
      </c>
      <c r="AN209" s="173"/>
      <c r="AO209" s="173"/>
      <c r="AP209" s="174"/>
      <c r="AQ209" s="175" t="s">
        <v>405</v>
      </c>
      <c r="AR209" s="176"/>
      <c r="AS209" s="176"/>
      <c r="AT209" s="177"/>
      <c r="AU209" s="175" t="s">
        <v>577</v>
      </c>
      <c r="AV209" s="176"/>
      <c r="AW209" s="176"/>
      <c r="AX209" s="178"/>
    </row>
    <row r="210" spans="1:50" ht="23.25" hidden="1" customHeight="1" x14ac:dyDescent="0.15">
      <c r="A210" s="207"/>
      <c r="B210" s="208"/>
      <c r="C210" s="208"/>
      <c r="D210" s="208"/>
      <c r="E210" s="208"/>
      <c r="F210" s="209"/>
      <c r="G210" s="217"/>
      <c r="H210" s="218"/>
      <c r="I210" s="218"/>
      <c r="J210" s="218"/>
      <c r="K210" s="218"/>
      <c r="L210" s="218"/>
      <c r="M210" s="218"/>
      <c r="N210" s="218"/>
      <c r="O210" s="218"/>
      <c r="P210" s="221"/>
      <c r="Q210" s="222"/>
      <c r="R210" s="222"/>
      <c r="S210" s="222"/>
      <c r="T210" s="222"/>
      <c r="U210" s="222"/>
      <c r="V210" s="222"/>
      <c r="W210" s="222"/>
      <c r="X210" s="223"/>
      <c r="Y210" s="179" t="s">
        <v>48</v>
      </c>
      <c r="Z210" s="180"/>
      <c r="AA210" s="181"/>
      <c r="AB210" s="325"/>
      <c r="AC210" s="157"/>
      <c r="AD210" s="157"/>
      <c r="AE210" s="158"/>
      <c r="AF210" s="158"/>
      <c r="AG210" s="158"/>
      <c r="AH210" s="158"/>
      <c r="AI210" s="158"/>
      <c r="AJ210" s="158"/>
      <c r="AK210" s="158"/>
      <c r="AL210" s="158"/>
      <c r="AM210" s="158"/>
      <c r="AN210" s="158"/>
      <c r="AO210" s="158"/>
      <c r="AP210" s="158"/>
      <c r="AQ210" s="158"/>
      <c r="AR210" s="158"/>
      <c r="AS210" s="158"/>
      <c r="AT210" s="158"/>
      <c r="AU210" s="1040"/>
      <c r="AV210" s="160"/>
      <c r="AW210" s="160"/>
      <c r="AX210" s="161"/>
    </row>
    <row r="211" spans="1:50" ht="23.25" hidden="1" customHeight="1" x14ac:dyDescent="0.15">
      <c r="A211" s="210"/>
      <c r="B211" s="211"/>
      <c r="C211" s="211"/>
      <c r="D211" s="211"/>
      <c r="E211" s="211"/>
      <c r="F211" s="212"/>
      <c r="G211" s="219"/>
      <c r="H211" s="220"/>
      <c r="I211" s="220"/>
      <c r="J211" s="220"/>
      <c r="K211" s="220"/>
      <c r="L211" s="220"/>
      <c r="M211" s="220"/>
      <c r="N211" s="220"/>
      <c r="O211" s="220"/>
      <c r="P211" s="224"/>
      <c r="Q211" s="225"/>
      <c r="R211" s="225"/>
      <c r="S211" s="225"/>
      <c r="T211" s="225"/>
      <c r="U211" s="225"/>
      <c r="V211" s="225"/>
      <c r="W211" s="225"/>
      <c r="X211" s="226"/>
      <c r="Y211" s="154" t="s">
        <v>49</v>
      </c>
      <c r="Z211" s="155"/>
      <c r="AA211" s="156"/>
      <c r="AB211" s="325"/>
      <c r="AC211" s="157"/>
      <c r="AD211" s="157"/>
      <c r="AE211" s="158"/>
      <c r="AF211" s="158"/>
      <c r="AG211" s="158"/>
      <c r="AH211" s="158"/>
      <c r="AI211" s="158"/>
      <c r="AJ211" s="158"/>
      <c r="AK211" s="158"/>
      <c r="AL211" s="158"/>
      <c r="AM211" s="158"/>
      <c r="AN211" s="158"/>
      <c r="AO211" s="158"/>
      <c r="AP211" s="158"/>
      <c r="AQ211" s="158"/>
      <c r="AR211" s="158"/>
      <c r="AS211" s="158"/>
      <c r="AT211" s="158"/>
      <c r="AU211" s="1040"/>
      <c r="AV211" s="160"/>
      <c r="AW211" s="160"/>
      <c r="AX211" s="161"/>
    </row>
    <row r="212" spans="1:50" ht="23.25" hidden="1" customHeight="1" x14ac:dyDescent="0.15">
      <c r="A212" s="307" t="s">
        <v>567</v>
      </c>
      <c r="B212" s="308"/>
      <c r="C212" s="308"/>
      <c r="D212" s="308"/>
      <c r="E212" s="308"/>
      <c r="F212" s="309"/>
      <c r="G212" s="316" t="s">
        <v>568</v>
      </c>
      <c r="H212" s="316"/>
      <c r="I212" s="316"/>
      <c r="J212" s="316"/>
      <c r="K212" s="316"/>
      <c r="L212" s="316"/>
      <c r="M212" s="316"/>
      <c r="N212" s="316"/>
      <c r="O212" s="316"/>
      <c r="P212" s="316"/>
      <c r="Q212" s="316"/>
      <c r="R212" s="316"/>
      <c r="S212" s="316"/>
      <c r="T212" s="316"/>
      <c r="U212" s="316"/>
      <c r="V212" s="316"/>
      <c r="W212" s="316"/>
      <c r="X212" s="317"/>
      <c r="Y212" s="318"/>
      <c r="Z212" s="319"/>
      <c r="AA212" s="320"/>
      <c r="AB212" s="321" t="s">
        <v>11</v>
      </c>
      <c r="AC212" s="316"/>
      <c r="AD212" s="317"/>
      <c r="AE212" s="321" t="s">
        <v>406</v>
      </c>
      <c r="AF212" s="316"/>
      <c r="AG212" s="316"/>
      <c r="AH212" s="317"/>
      <c r="AI212" s="321" t="s">
        <v>558</v>
      </c>
      <c r="AJ212" s="316"/>
      <c r="AK212" s="316"/>
      <c r="AL212" s="317"/>
      <c r="AM212" s="321" t="s">
        <v>374</v>
      </c>
      <c r="AN212" s="316"/>
      <c r="AO212" s="316"/>
      <c r="AP212" s="317"/>
      <c r="AQ212" s="386" t="s">
        <v>578</v>
      </c>
      <c r="AR212" s="387"/>
      <c r="AS212" s="387"/>
      <c r="AT212" s="387"/>
      <c r="AU212" s="387"/>
      <c r="AV212" s="387"/>
      <c r="AW212" s="387"/>
      <c r="AX212" s="388"/>
    </row>
    <row r="213" spans="1:50" ht="23.25" hidden="1" customHeight="1" x14ac:dyDescent="0.15">
      <c r="A213" s="310"/>
      <c r="B213" s="311"/>
      <c r="C213" s="311"/>
      <c r="D213" s="311"/>
      <c r="E213" s="311"/>
      <c r="F213" s="312"/>
      <c r="G213" s="1041" t="s">
        <v>642</v>
      </c>
      <c r="H213" s="390"/>
      <c r="I213" s="390"/>
      <c r="J213" s="390"/>
      <c r="K213" s="390"/>
      <c r="L213" s="390"/>
      <c r="M213" s="390"/>
      <c r="N213" s="390"/>
      <c r="O213" s="390"/>
      <c r="P213" s="390"/>
      <c r="Q213" s="390"/>
      <c r="R213" s="390"/>
      <c r="S213" s="390"/>
      <c r="T213" s="390"/>
      <c r="U213" s="390"/>
      <c r="V213" s="390"/>
      <c r="W213" s="390"/>
      <c r="X213" s="390"/>
      <c r="Y213" s="393" t="s">
        <v>567</v>
      </c>
      <c r="Z213" s="394"/>
      <c r="AA213" s="395"/>
      <c r="AB213" s="396"/>
      <c r="AC213" s="397"/>
      <c r="AD213" s="398"/>
      <c r="AE213" s="203"/>
      <c r="AF213" s="203"/>
      <c r="AG213" s="203"/>
      <c r="AH213" s="203"/>
      <c r="AI213" s="203"/>
      <c r="AJ213" s="203"/>
      <c r="AK213" s="203"/>
      <c r="AL213" s="203"/>
      <c r="AM213" s="203"/>
      <c r="AN213" s="203"/>
      <c r="AO213" s="203"/>
      <c r="AP213" s="203"/>
      <c r="AQ213" s="159"/>
      <c r="AR213" s="194"/>
      <c r="AS213" s="194"/>
      <c r="AT213" s="194"/>
      <c r="AU213" s="194"/>
      <c r="AV213" s="194"/>
      <c r="AW213" s="194"/>
      <c r="AX213" s="202"/>
    </row>
    <row r="214" spans="1:50" ht="46.5" hidden="1" customHeight="1" x14ac:dyDescent="0.15">
      <c r="A214" s="313"/>
      <c r="B214" s="314"/>
      <c r="C214" s="314"/>
      <c r="D214" s="314"/>
      <c r="E214" s="314"/>
      <c r="F214" s="315"/>
      <c r="G214" s="391"/>
      <c r="H214" s="392"/>
      <c r="I214" s="392"/>
      <c r="J214" s="392"/>
      <c r="K214" s="392"/>
      <c r="L214" s="392"/>
      <c r="M214" s="392"/>
      <c r="N214" s="392"/>
      <c r="O214" s="392"/>
      <c r="P214" s="392"/>
      <c r="Q214" s="392"/>
      <c r="R214" s="392"/>
      <c r="S214" s="392"/>
      <c r="T214" s="392"/>
      <c r="U214" s="392"/>
      <c r="V214" s="392"/>
      <c r="W214" s="392"/>
      <c r="X214" s="392"/>
      <c r="Y214" s="428" t="s">
        <v>569</v>
      </c>
      <c r="Z214" s="431"/>
      <c r="AA214" s="432"/>
      <c r="AB214" s="400" t="s">
        <v>643</v>
      </c>
      <c r="AC214" s="401"/>
      <c r="AD214" s="402"/>
      <c r="AE214" s="403"/>
      <c r="AF214" s="403"/>
      <c r="AG214" s="403"/>
      <c r="AH214" s="403"/>
      <c r="AI214" s="403"/>
      <c r="AJ214" s="403"/>
      <c r="AK214" s="403"/>
      <c r="AL214" s="403"/>
      <c r="AM214" s="403"/>
      <c r="AN214" s="403"/>
      <c r="AO214" s="403"/>
      <c r="AP214" s="403"/>
      <c r="AQ214" s="403"/>
      <c r="AR214" s="403"/>
      <c r="AS214" s="403"/>
      <c r="AT214" s="403"/>
      <c r="AU214" s="403"/>
      <c r="AV214" s="403"/>
      <c r="AW214" s="403"/>
      <c r="AX214" s="404"/>
    </row>
    <row r="215" spans="1:50" ht="20.25" hidden="1" customHeight="1" x14ac:dyDescent="0.15">
      <c r="A215" s="99"/>
      <c r="B215" s="100"/>
      <c r="C215" s="100"/>
      <c r="D215" s="100"/>
      <c r="E215" s="100"/>
      <c r="F215" s="101"/>
      <c r="G215" s="88"/>
      <c r="H215" s="152"/>
      <c r="I215" s="152"/>
      <c r="J215" s="152"/>
      <c r="K215" s="152"/>
      <c r="L215" s="152"/>
      <c r="M215" s="152"/>
      <c r="N215" s="152"/>
      <c r="O215" s="152"/>
      <c r="P215" s="152"/>
      <c r="Q215" s="152"/>
      <c r="R215" s="152"/>
      <c r="S215" s="152"/>
      <c r="T215" s="152"/>
      <c r="U215" s="152"/>
      <c r="V215" s="152"/>
      <c r="W215" s="152"/>
      <c r="X215" s="152"/>
      <c r="Y215" s="87"/>
      <c r="Z215" s="87"/>
      <c r="AA215" s="87"/>
      <c r="AB215" s="150"/>
      <c r="AC215" s="150"/>
      <c r="AD215" s="150"/>
      <c r="AE215" s="89"/>
      <c r="AF215" s="89"/>
      <c r="AG215" s="89"/>
      <c r="AH215" s="89"/>
      <c r="AI215" s="89"/>
      <c r="AJ215" s="89"/>
      <c r="AK215" s="89"/>
      <c r="AL215" s="89"/>
      <c r="AM215" s="89"/>
      <c r="AN215" s="89"/>
      <c r="AO215" s="89"/>
      <c r="AP215" s="89"/>
      <c r="AQ215" s="89"/>
      <c r="AR215" s="89"/>
      <c r="AS215" s="89"/>
      <c r="AT215" s="89"/>
      <c r="AU215" s="89"/>
      <c r="AV215" s="89"/>
      <c r="AW215" s="89"/>
      <c r="AX215" s="90"/>
    </row>
    <row r="216" spans="1:50" ht="18.75" hidden="1" customHeight="1" x14ac:dyDescent="0.15">
      <c r="A216" s="372" t="s">
        <v>634</v>
      </c>
      <c r="B216" s="433"/>
      <c r="C216" s="433"/>
      <c r="D216" s="433"/>
      <c r="E216" s="433"/>
      <c r="F216" s="434"/>
      <c r="G216" s="382" t="s">
        <v>132</v>
      </c>
      <c r="H216" s="383"/>
      <c r="I216" s="383"/>
      <c r="J216" s="383"/>
      <c r="K216" s="383"/>
      <c r="L216" s="383"/>
      <c r="M216" s="383"/>
      <c r="N216" s="383"/>
      <c r="O216" s="384"/>
      <c r="P216" s="385" t="s">
        <v>52</v>
      </c>
      <c r="Q216" s="383"/>
      <c r="R216" s="383"/>
      <c r="S216" s="383"/>
      <c r="T216" s="383"/>
      <c r="U216" s="383"/>
      <c r="V216" s="383"/>
      <c r="W216" s="383"/>
      <c r="X216" s="384"/>
      <c r="Y216" s="284"/>
      <c r="Z216" s="285"/>
      <c r="AA216" s="286"/>
      <c r="AB216" s="290" t="s">
        <v>11</v>
      </c>
      <c r="AC216" s="291"/>
      <c r="AD216" s="292"/>
      <c r="AE216" s="290" t="s">
        <v>406</v>
      </c>
      <c r="AF216" s="291"/>
      <c r="AG216" s="291"/>
      <c r="AH216" s="292"/>
      <c r="AI216" s="293" t="s">
        <v>558</v>
      </c>
      <c r="AJ216" s="293"/>
      <c r="AK216" s="293"/>
      <c r="AL216" s="290"/>
      <c r="AM216" s="293" t="s">
        <v>374</v>
      </c>
      <c r="AN216" s="293"/>
      <c r="AO216" s="293"/>
      <c r="AP216" s="290"/>
      <c r="AQ216" s="405" t="s">
        <v>167</v>
      </c>
      <c r="AR216" s="406"/>
      <c r="AS216" s="406"/>
      <c r="AT216" s="407"/>
      <c r="AU216" s="383" t="s">
        <v>122</v>
      </c>
      <c r="AV216" s="383"/>
      <c r="AW216" s="383"/>
      <c r="AX216" s="399"/>
    </row>
    <row r="217" spans="1:50" ht="18.75" hidden="1" customHeight="1" x14ac:dyDescent="0.15">
      <c r="A217" s="435"/>
      <c r="B217" s="436"/>
      <c r="C217" s="436"/>
      <c r="D217" s="436"/>
      <c r="E217" s="436"/>
      <c r="F217" s="437"/>
      <c r="G217" s="259"/>
      <c r="H217" s="192"/>
      <c r="I217" s="192"/>
      <c r="J217" s="192"/>
      <c r="K217" s="192"/>
      <c r="L217" s="192"/>
      <c r="M217" s="192"/>
      <c r="N217" s="192"/>
      <c r="O217" s="260"/>
      <c r="P217" s="262"/>
      <c r="Q217" s="192"/>
      <c r="R217" s="192"/>
      <c r="S217" s="192"/>
      <c r="T217" s="192"/>
      <c r="U217" s="192"/>
      <c r="V217" s="192"/>
      <c r="W217" s="192"/>
      <c r="X217" s="260"/>
      <c r="Y217" s="287"/>
      <c r="Z217" s="288"/>
      <c r="AA217" s="289"/>
      <c r="AB217" s="172"/>
      <c r="AC217" s="248"/>
      <c r="AD217" s="249"/>
      <c r="AE217" s="172"/>
      <c r="AF217" s="248"/>
      <c r="AG217" s="248"/>
      <c r="AH217" s="249"/>
      <c r="AI217" s="294"/>
      <c r="AJ217" s="294"/>
      <c r="AK217" s="294"/>
      <c r="AL217" s="172"/>
      <c r="AM217" s="294"/>
      <c r="AN217" s="294"/>
      <c r="AO217" s="294"/>
      <c r="AP217" s="172"/>
      <c r="AQ217" s="408"/>
      <c r="AR217" s="409"/>
      <c r="AS217" s="190" t="s">
        <v>168</v>
      </c>
      <c r="AT217" s="191"/>
      <c r="AU217" s="189"/>
      <c r="AV217" s="189"/>
      <c r="AW217" s="192" t="s">
        <v>159</v>
      </c>
      <c r="AX217" s="193"/>
    </row>
    <row r="218" spans="1:50" ht="23.25" hidden="1" customHeight="1" x14ac:dyDescent="0.15">
      <c r="A218" s="438"/>
      <c r="B218" s="436"/>
      <c r="C218" s="436"/>
      <c r="D218" s="436"/>
      <c r="E218" s="436"/>
      <c r="F218" s="437"/>
      <c r="G218" s="419"/>
      <c r="H218" s="420"/>
      <c r="I218" s="420"/>
      <c r="J218" s="420"/>
      <c r="K218" s="420"/>
      <c r="L218" s="420"/>
      <c r="M218" s="420"/>
      <c r="N218" s="420"/>
      <c r="O218" s="421"/>
      <c r="P218" s="264"/>
      <c r="Q218" s="264"/>
      <c r="R218" s="264"/>
      <c r="S218" s="264"/>
      <c r="T218" s="264"/>
      <c r="U218" s="264"/>
      <c r="V218" s="264"/>
      <c r="W218" s="264"/>
      <c r="X218" s="265"/>
      <c r="Y218" s="428" t="s">
        <v>12</v>
      </c>
      <c r="Z218" s="429"/>
      <c r="AA218" s="430"/>
      <c r="AB218" s="325"/>
      <c r="AC218" s="325"/>
      <c r="AD218" s="325"/>
      <c r="AE218" s="159"/>
      <c r="AF218" s="194"/>
      <c r="AG218" s="194"/>
      <c r="AH218" s="194"/>
      <c r="AI218" s="159"/>
      <c r="AJ218" s="194"/>
      <c r="AK218" s="194"/>
      <c r="AL218" s="194"/>
      <c r="AM218" s="159"/>
      <c r="AN218" s="194"/>
      <c r="AO218" s="194"/>
      <c r="AP218" s="194"/>
      <c r="AQ218" s="195"/>
      <c r="AR218" s="196"/>
      <c r="AS218" s="196"/>
      <c r="AT218" s="197"/>
      <c r="AU218" s="194"/>
      <c r="AV218" s="194"/>
      <c r="AW218" s="194"/>
      <c r="AX218" s="202"/>
    </row>
    <row r="219" spans="1:50" ht="23.25" hidden="1" customHeight="1" x14ac:dyDescent="0.15">
      <c r="A219" s="439"/>
      <c r="B219" s="440"/>
      <c r="C219" s="440"/>
      <c r="D219" s="440"/>
      <c r="E219" s="440"/>
      <c r="F219" s="441"/>
      <c r="G219" s="422"/>
      <c r="H219" s="423"/>
      <c r="I219" s="423"/>
      <c r="J219" s="423"/>
      <c r="K219" s="423"/>
      <c r="L219" s="423"/>
      <c r="M219" s="423"/>
      <c r="N219" s="423"/>
      <c r="O219" s="424"/>
      <c r="P219" s="267"/>
      <c r="Q219" s="267"/>
      <c r="R219" s="267"/>
      <c r="S219" s="267"/>
      <c r="T219" s="267"/>
      <c r="U219" s="267"/>
      <c r="V219" s="267"/>
      <c r="W219" s="267"/>
      <c r="X219" s="268"/>
      <c r="Y219" s="321" t="s">
        <v>47</v>
      </c>
      <c r="Z219" s="316"/>
      <c r="AA219" s="317"/>
      <c r="AB219" s="238"/>
      <c r="AC219" s="238"/>
      <c r="AD219" s="238"/>
      <c r="AE219" s="159"/>
      <c r="AF219" s="194"/>
      <c r="AG219" s="194"/>
      <c r="AH219" s="194"/>
      <c r="AI219" s="159"/>
      <c r="AJ219" s="194"/>
      <c r="AK219" s="194"/>
      <c r="AL219" s="194"/>
      <c r="AM219" s="159"/>
      <c r="AN219" s="194"/>
      <c r="AO219" s="194"/>
      <c r="AP219" s="194"/>
      <c r="AQ219" s="195"/>
      <c r="AR219" s="196"/>
      <c r="AS219" s="196"/>
      <c r="AT219" s="197"/>
      <c r="AU219" s="194"/>
      <c r="AV219" s="194"/>
      <c r="AW219" s="194"/>
      <c r="AX219" s="202"/>
    </row>
    <row r="220" spans="1:50" ht="23.25" hidden="1" customHeight="1" x14ac:dyDescent="0.15">
      <c r="A220" s="438"/>
      <c r="B220" s="436"/>
      <c r="C220" s="436"/>
      <c r="D220" s="436"/>
      <c r="E220" s="436"/>
      <c r="F220" s="437"/>
      <c r="G220" s="425"/>
      <c r="H220" s="426"/>
      <c r="I220" s="426"/>
      <c r="J220" s="426"/>
      <c r="K220" s="426"/>
      <c r="L220" s="426"/>
      <c r="M220" s="426"/>
      <c r="N220" s="426"/>
      <c r="O220" s="427"/>
      <c r="P220" s="327"/>
      <c r="Q220" s="327"/>
      <c r="R220" s="327"/>
      <c r="S220" s="327"/>
      <c r="T220" s="327"/>
      <c r="U220" s="327"/>
      <c r="V220" s="327"/>
      <c r="W220" s="327"/>
      <c r="X220" s="328"/>
      <c r="Y220" s="321" t="s">
        <v>13</v>
      </c>
      <c r="Z220" s="316"/>
      <c r="AA220" s="317"/>
      <c r="AB220" s="817" t="s">
        <v>14</v>
      </c>
      <c r="AC220" s="817"/>
      <c r="AD220" s="817"/>
      <c r="AE220" s="159"/>
      <c r="AF220" s="194"/>
      <c r="AG220" s="194"/>
      <c r="AH220" s="194"/>
      <c r="AI220" s="159"/>
      <c r="AJ220" s="194"/>
      <c r="AK220" s="194"/>
      <c r="AL220" s="194"/>
      <c r="AM220" s="159"/>
      <c r="AN220" s="194"/>
      <c r="AO220" s="194"/>
      <c r="AP220" s="194"/>
      <c r="AQ220" s="195"/>
      <c r="AR220" s="196"/>
      <c r="AS220" s="196"/>
      <c r="AT220" s="197"/>
      <c r="AU220" s="194"/>
      <c r="AV220" s="194"/>
      <c r="AW220" s="194"/>
      <c r="AX220" s="202"/>
    </row>
    <row r="221" spans="1:50" ht="23.25" hidden="1" customHeight="1" x14ac:dyDescent="0.15">
      <c r="A221" s="295" t="s">
        <v>635</v>
      </c>
      <c r="B221" s="296"/>
      <c r="C221" s="296"/>
      <c r="D221" s="296"/>
      <c r="E221" s="296"/>
      <c r="F221" s="297"/>
      <c r="G221" s="1034"/>
      <c r="H221" s="1035"/>
      <c r="I221" s="1035"/>
      <c r="J221" s="1035"/>
      <c r="K221" s="1035"/>
      <c r="L221" s="1035"/>
      <c r="M221" s="1035"/>
      <c r="N221" s="1035"/>
      <c r="O221" s="1035"/>
      <c r="P221" s="1035"/>
      <c r="Q221" s="1035"/>
      <c r="R221" s="1035"/>
      <c r="S221" s="1035"/>
      <c r="T221" s="1035"/>
      <c r="U221" s="1035"/>
      <c r="V221" s="1035"/>
      <c r="W221" s="1035"/>
      <c r="X221" s="1035"/>
      <c r="Y221" s="1035"/>
      <c r="Z221" s="1035"/>
      <c r="AA221" s="1035"/>
      <c r="AB221" s="1035"/>
      <c r="AC221" s="1035"/>
      <c r="AD221" s="1035"/>
      <c r="AE221" s="1035"/>
      <c r="AF221" s="1035"/>
      <c r="AG221" s="1035"/>
      <c r="AH221" s="1035"/>
      <c r="AI221" s="1035"/>
      <c r="AJ221" s="1035"/>
      <c r="AK221" s="1035"/>
      <c r="AL221" s="1035"/>
      <c r="AM221" s="1035"/>
      <c r="AN221" s="1035"/>
      <c r="AO221" s="1035"/>
      <c r="AP221" s="1035"/>
      <c r="AQ221" s="1035"/>
      <c r="AR221" s="1035"/>
      <c r="AS221" s="1035"/>
      <c r="AT221" s="1035"/>
      <c r="AU221" s="1035"/>
      <c r="AV221" s="1035"/>
      <c r="AW221" s="1035"/>
      <c r="AX221" s="1036"/>
    </row>
    <row r="222" spans="1:50" ht="90" hidden="1" customHeight="1" x14ac:dyDescent="0.15">
      <c r="A222" s="363"/>
      <c r="B222" s="364"/>
      <c r="C222" s="364"/>
      <c r="D222" s="364"/>
      <c r="E222" s="364"/>
      <c r="F222" s="365"/>
      <c r="G222" s="1037"/>
      <c r="H222" s="1038"/>
      <c r="I222" s="1038"/>
      <c r="J222" s="1038"/>
      <c r="K222" s="1038"/>
      <c r="L222" s="1038"/>
      <c r="M222" s="1038"/>
      <c r="N222" s="1038"/>
      <c r="O222" s="1038"/>
      <c r="P222" s="1038"/>
      <c r="Q222" s="1038"/>
      <c r="R222" s="1038"/>
      <c r="S222" s="1038"/>
      <c r="T222" s="1038"/>
      <c r="U222" s="1038"/>
      <c r="V222" s="1038"/>
      <c r="W222" s="1038"/>
      <c r="X222" s="1038"/>
      <c r="Y222" s="1038"/>
      <c r="Z222" s="1038"/>
      <c r="AA222" s="1038"/>
      <c r="AB222" s="1038"/>
      <c r="AC222" s="1038"/>
      <c r="AD222" s="1038"/>
      <c r="AE222" s="1038"/>
      <c r="AF222" s="1038"/>
      <c r="AG222" s="1038"/>
      <c r="AH222" s="1038"/>
      <c r="AI222" s="1038"/>
      <c r="AJ222" s="1038"/>
      <c r="AK222" s="1038"/>
      <c r="AL222" s="1038"/>
      <c r="AM222" s="1038"/>
      <c r="AN222" s="1038"/>
      <c r="AO222" s="1038"/>
      <c r="AP222" s="1038"/>
      <c r="AQ222" s="1038"/>
      <c r="AR222" s="1038"/>
      <c r="AS222" s="1038"/>
      <c r="AT222" s="1038"/>
      <c r="AU222" s="1038"/>
      <c r="AV222" s="1038"/>
      <c r="AW222" s="1038"/>
      <c r="AX222" s="1039"/>
    </row>
    <row r="223" spans="1:50" ht="20.25" hidden="1" customHeight="1" x14ac:dyDescent="0.15">
      <c r="A223" s="99"/>
      <c r="B223" s="100"/>
      <c r="C223" s="100"/>
      <c r="D223" s="100"/>
      <c r="E223" s="100"/>
      <c r="F223" s="101"/>
      <c r="G223" s="88"/>
      <c r="H223" s="152"/>
      <c r="I223" s="152"/>
      <c r="J223" s="152"/>
      <c r="K223" s="152"/>
      <c r="L223" s="152"/>
      <c r="M223" s="152"/>
      <c r="N223" s="152"/>
      <c r="O223" s="152"/>
      <c r="P223" s="152"/>
      <c r="Q223" s="152"/>
      <c r="R223" s="152"/>
      <c r="S223" s="152"/>
      <c r="T223" s="152"/>
      <c r="U223" s="152"/>
      <c r="V223" s="152"/>
      <c r="W223" s="152"/>
      <c r="X223" s="152"/>
      <c r="Y223" s="87"/>
      <c r="Z223" s="151"/>
      <c r="AA223" s="151"/>
      <c r="AB223" s="150"/>
      <c r="AC223" s="150"/>
      <c r="AD223" s="150"/>
      <c r="AE223" s="89"/>
      <c r="AF223" s="89"/>
      <c r="AG223" s="89"/>
      <c r="AH223" s="89"/>
      <c r="AI223" s="89"/>
      <c r="AJ223" s="89"/>
      <c r="AK223" s="89"/>
      <c r="AL223" s="89"/>
      <c r="AM223" s="89"/>
      <c r="AN223" s="89"/>
      <c r="AO223" s="89"/>
      <c r="AP223" s="89"/>
      <c r="AQ223" s="89"/>
      <c r="AR223" s="89"/>
      <c r="AS223" s="89"/>
      <c r="AT223" s="89"/>
      <c r="AU223" s="89"/>
      <c r="AV223" s="89"/>
      <c r="AW223" s="89"/>
      <c r="AX223" s="90"/>
    </row>
    <row r="224" spans="1:50" ht="18.75" hidden="1" customHeight="1" x14ac:dyDescent="0.15">
      <c r="A224" s="372" t="s">
        <v>636</v>
      </c>
      <c r="B224" s="373"/>
      <c r="C224" s="373"/>
      <c r="D224" s="373"/>
      <c r="E224" s="373"/>
      <c r="F224" s="374"/>
      <c r="G224" s="382" t="s">
        <v>132</v>
      </c>
      <c r="H224" s="383"/>
      <c r="I224" s="383"/>
      <c r="J224" s="383"/>
      <c r="K224" s="383"/>
      <c r="L224" s="383"/>
      <c r="M224" s="383"/>
      <c r="N224" s="383"/>
      <c r="O224" s="384"/>
      <c r="P224" s="385" t="s">
        <v>52</v>
      </c>
      <c r="Q224" s="383"/>
      <c r="R224" s="383"/>
      <c r="S224" s="383"/>
      <c r="T224" s="383"/>
      <c r="U224" s="383"/>
      <c r="V224" s="383"/>
      <c r="W224" s="383"/>
      <c r="X224" s="384"/>
      <c r="Y224" s="284"/>
      <c r="Z224" s="285"/>
      <c r="AA224" s="286"/>
      <c r="AB224" s="290" t="s">
        <v>11</v>
      </c>
      <c r="AC224" s="291"/>
      <c r="AD224" s="292"/>
      <c r="AE224" s="290" t="s">
        <v>406</v>
      </c>
      <c r="AF224" s="291"/>
      <c r="AG224" s="291"/>
      <c r="AH224" s="292"/>
      <c r="AI224" s="293" t="s">
        <v>558</v>
      </c>
      <c r="AJ224" s="293"/>
      <c r="AK224" s="293"/>
      <c r="AL224" s="290"/>
      <c r="AM224" s="293" t="s">
        <v>374</v>
      </c>
      <c r="AN224" s="293"/>
      <c r="AO224" s="293"/>
      <c r="AP224" s="290"/>
      <c r="AQ224" s="405" t="s">
        <v>167</v>
      </c>
      <c r="AR224" s="406"/>
      <c r="AS224" s="406"/>
      <c r="AT224" s="407"/>
      <c r="AU224" s="383" t="s">
        <v>122</v>
      </c>
      <c r="AV224" s="383"/>
      <c r="AW224" s="383"/>
      <c r="AX224" s="399"/>
    </row>
    <row r="225" spans="1:60" ht="18.75" hidden="1" customHeight="1" x14ac:dyDescent="0.15">
      <c r="A225" s="375"/>
      <c r="B225" s="376"/>
      <c r="C225" s="376"/>
      <c r="D225" s="376"/>
      <c r="E225" s="376"/>
      <c r="F225" s="377"/>
      <c r="G225" s="259"/>
      <c r="H225" s="192"/>
      <c r="I225" s="192"/>
      <c r="J225" s="192"/>
      <c r="K225" s="192"/>
      <c r="L225" s="192"/>
      <c r="M225" s="192"/>
      <c r="N225" s="192"/>
      <c r="O225" s="260"/>
      <c r="P225" s="262"/>
      <c r="Q225" s="192"/>
      <c r="R225" s="192"/>
      <c r="S225" s="192"/>
      <c r="T225" s="192"/>
      <c r="U225" s="192"/>
      <c r="V225" s="192"/>
      <c r="W225" s="192"/>
      <c r="X225" s="260"/>
      <c r="Y225" s="287"/>
      <c r="Z225" s="288"/>
      <c r="AA225" s="289"/>
      <c r="AB225" s="172"/>
      <c r="AC225" s="248"/>
      <c r="AD225" s="249"/>
      <c r="AE225" s="172"/>
      <c r="AF225" s="248"/>
      <c r="AG225" s="248"/>
      <c r="AH225" s="249"/>
      <c r="AI225" s="294"/>
      <c r="AJ225" s="294"/>
      <c r="AK225" s="294"/>
      <c r="AL225" s="172"/>
      <c r="AM225" s="294"/>
      <c r="AN225" s="294"/>
      <c r="AO225" s="294"/>
      <c r="AP225" s="172"/>
      <c r="AQ225" s="408"/>
      <c r="AR225" s="409"/>
      <c r="AS225" s="190" t="s">
        <v>168</v>
      </c>
      <c r="AT225" s="191"/>
      <c r="AU225" s="189"/>
      <c r="AV225" s="189"/>
      <c r="AW225" s="192" t="s">
        <v>159</v>
      </c>
      <c r="AX225" s="193"/>
    </row>
    <row r="226" spans="1:60" ht="23.25" hidden="1" customHeight="1" x14ac:dyDescent="0.15">
      <c r="A226" s="378"/>
      <c r="B226" s="376"/>
      <c r="C226" s="376"/>
      <c r="D226" s="376"/>
      <c r="E226" s="376"/>
      <c r="F226" s="377"/>
      <c r="G226" s="419"/>
      <c r="H226" s="420"/>
      <c r="I226" s="420"/>
      <c r="J226" s="420"/>
      <c r="K226" s="420"/>
      <c r="L226" s="420"/>
      <c r="M226" s="420"/>
      <c r="N226" s="420"/>
      <c r="O226" s="421"/>
      <c r="P226" s="264"/>
      <c r="Q226" s="264"/>
      <c r="R226" s="264"/>
      <c r="S226" s="264"/>
      <c r="T226" s="264"/>
      <c r="U226" s="264"/>
      <c r="V226" s="264"/>
      <c r="W226" s="264"/>
      <c r="X226" s="265"/>
      <c r="Y226" s="428" t="s">
        <v>12</v>
      </c>
      <c r="Z226" s="429"/>
      <c r="AA226" s="430"/>
      <c r="AB226" s="325"/>
      <c r="AC226" s="325"/>
      <c r="AD226" s="325"/>
      <c r="AE226" s="159"/>
      <c r="AF226" s="194"/>
      <c r="AG226" s="194"/>
      <c r="AH226" s="194"/>
      <c r="AI226" s="159"/>
      <c r="AJ226" s="194"/>
      <c r="AK226" s="194"/>
      <c r="AL226" s="194"/>
      <c r="AM226" s="159"/>
      <c r="AN226" s="194"/>
      <c r="AO226" s="194"/>
      <c r="AP226" s="194"/>
      <c r="AQ226" s="195"/>
      <c r="AR226" s="196"/>
      <c r="AS226" s="196"/>
      <c r="AT226" s="197"/>
      <c r="AU226" s="194"/>
      <c r="AV226" s="194"/>
      <c r="AW226" s="194"/>
      <c r="AX226" s="202"/>
    </row>
    <row r="227" spans="1:60" ht="23.25" hidden="1" customHeight="1" x14ac:dyDescent="0.15">
      <c r="A227" s="379"/>
      <c r="B227" s="380"/>
      <c r="C227" s="380"/>
      <c r="D227" s="380"/>
      <c r="E227" s="380"/>
      <c r="F227" s="381"/>
      <c r="G227" s="422"/>
      <c r="H227" s="423"/>
      <c r="I227" s="423"/>
      <c r="J227" s="423"/>
      <c r="K227" s="423"/>
      <c r="L227" s="423"/>
      <c r="M227" s="423"/>
      <c r="N227" s="423"/>
      <c r="O227" s="424"/>
      <c r="P227" s="267"/>
      <c r="Q227" s="267"/>
      <c r="R227" s="267"/>
      <c r="S227" s="267"/>
      <c r="T227" s="267"/>
      <c r="U227" s="267"/>
      <c r="V227" s="267"/>
      <c r="W227" s="267"/>
      <c r="X227" s="268"/>
      <c r="Y227" s="321" t="s">
        <v>47</v>
      </c>
      <c r="Z227" s="316"/>
      <c r="AA227" s="317"/>
      <c r="AB227" s="238"/>
      <c r="AC227" s="238"/>
      <c r="AD227" s="238"/>
      <c r="AE227" s="159"/>
      <c r="AF227" s="194"/>
      <c r="AG227" s="194"/>
      <c r="AH227" s="194"/>
      <c r="AI227" s="159"/>
      <c r="AJ227" s="194"/>
      <c r="AK227" s="194"/>
      <c r="AL227" s="194"/>
      <c r="AM227" s="159"/>
      <c r="AN227" s="194"/>
      <c r="AO227" s="194"/>
      <c r="AP227" s="194"/>
      <c r="AQ227" s="195"/>
      <c r="AR227" s="196"/>
      <c r="AS227" s="196"/>
      <c r="AT227" s="197"/>
      <c r="AU227" s="194"/>
      <c r="AV227" s="194"/>
      <c r="AW227" s="194"/>
      <c r="AX227" s="202"/>
    </row>
    <row r="228" spans="1:60" ht="23.25" hidden="1" customHeight="1" x14ac:dyDescent="0.15">
      <c r="A228" s="378"/>
      <c r="B228" s="376"/>
      <c r="C228" s="376"/>
      <c r="D228" s="376"/>
      <c r="E228" s="376"/>
      <c r="F228" s="377"/>
      <c r="G228" s="425"/>
      <c r="H228" s="426"/>
      <c r="I228" s="426"/>
      <c r="J228" s="426"/>
      <c r="K228" s="426"/>
      <c r="L228" s="426"/>
      <c r="M228" s="426"/>
      <c r="N228" s="426"/>
      <c r="O228" s="427"/>
      <c r="P228" s="327"/>
      <c r="Q228" s="327"/>
      <c r="R228" s="327"/>
      <c r="S228" s="327"/>
      <c r="T228" s="327"/>
      <c r="U228" s="327"/>
      <c r="V228" s="327"/>
      <c r="W228" s="327"/>
      <c r="X228" s="328"/>
      <c r="Y228" s="321" t="s">
        <v>13</v>
      </c>
      <c r="Z228" s="316"/>
      <c r="AA228" s="317"/>
      <c r="AB228" s="817" t="s">
        <v>14</v>
      </c>
      <c r="AC228" s="817"/>
      <c r="AD228" s="817"/>
      <c r="AE228" s="159"/>
      <c r="AF228" s="194"/>
      <c r="AG228" s="194"/>
      <c r="AH228" s="194"/>
      <c r="AI228" s="159"/>
      <c r="AJ228" s="194"/>
      <c r="AK228" s="194"/>
      <c r="AL228" s="194"/>
      <c r="AM228" s="159"/>
      <c r="AN228" s="194"/>
      <c r="AO228" s="194"/>
      <c r="AP228" s="194"/>
      <c r="AQ228" s="195"/>
      <c r="AR228" s="196"/>
      <c r="AS228" s="196"/>
      <c r="AT228" s="197"/>
      <c r="AU228" s="194"/>
      <c r="AV228" s="194"/>
      <c r="AW228" s="194"/>
      <c r="AX228" s="202"/>
    </row>
    <row r="229" spans="1:60" ht="23.25" hidden="1" customHeight="1" x14ac:dyDescent="0.15">
      <c r="A229" s="295" t="s">
        <v>637</v>
      </c>
      <c r="B229" s="296"/>
      <c r="C229" s="296"/>
      <c r="D229" s="296"/>
      <c r="E229" s="296"/>
      <c r="F229" s="297"/>
      <c r="G229" s="1034"/>
      <c r="H229" s="1035"/>
      <c r="I229" s="1035"/>
      <c r="J229" s="1035"/>
      <c r="K229" s="1035"/>
      <c r="L229" s="1035"/>
      <c r="M229" s="1035"/>
      <c r="N229" s="1035"/>
      <c r="O229" s="1035"/>
      <c r="P229" s="1035"/>
      <c r="Q229" s="1035"/>
      <c r="R229" s="1035"/>
      <c r="S229" s="1035"/>
      <c r="T229" s="1035"/>
      <c r="U229" s="1035"/>
      <c r="V229" s="1035"/>
      <c r="W229" s="1035"/>
      <c r="X229" s="1035"/>
      <c r="Y229" s="1035"/>
      <c r="Z229" s="1035"/>
      <c r="AA229" s="1035"/>
      <c r="AB229" s="1035"/>
      <c r="AC229" s="1035"/>
      <c r="AD229" s="1035"/>
      <c r="AE229" s="1035"/>
      <c r="AF229" s="1035"/>
      <c r="AG229" s="1035"/>
      <c r="AH229" s="1035"/>
      <c r="AI229" s="1035"/>
      <c r="AJ229" s="1035"/>
      <c r="AK229" s="1035"/>
      <c r="AL229" s="1035"/>
      <c r="AM229" s="1035"/>
      <c r="AN229" s="1035"/>
      <c r="AO229" s="1035"/>
      <c r="AP229" s="1035"/>
      <c r="AQ229" s="1035"/>
      <c r="AR229" s="1035"/>
      <c r="AS229" s="1035"/>
      <c r="AT229" s="1035"/>
      <c r="AU229" s="1035"/>
      <c r="AV229" s="1035"/>
      <c r="AW229" s="1035"/>
      <c r="AX229" s="1036"/>
    </row>
    <row r="230" spans="1:60" ht="84" hidden="1" customHeight="1" thickBot="1" x14ac:dyDescent="0.2">
      <c r="A230" s="298"/>
      <c r="B230" s="299"/>
      <c r="C230" s="299"/>
      <c r="D230" s="299"/>
      <c r="E230" s="299"/>
      <c r="F230" s="300"/>
      <c r="G230" s="1042"/>
      <c r="H230" s="1043"/>
      <c r="I230" s="1043"/>
      <c r="J230" s="1043"/>
      <c r="K230" s="1043"/>
      <c r="L230" s="1043"/>
      <c r="M230" s="1043"/>
      <c r="N230" s="1043"/>
      <c r="O230" s="1043"/>
      <c r="P230" s="1043"/>
      <c r="Q230" s="1043"/>
      <c r="R230" s="1043"/>
      <c r="S230" s="1043"/>
      <c r="T230" s="1043"/>
      <c r="U230" s="1043"/>
      <c r="V230" s="1043"/>
      <c r="W230" s="1043"/>
      <c r="X230" s="1043"/>
      <c r="Y230" s="1043"/>
      <c r="Z230" s="1043"/>
      <c r="AA230" s="1043"/>
      <c r="AB230" s="1043"/>
      <c r="AC230" s="1043"/>
      <c r="AD230" s="1043"/>
      <c r="AE230" s="1043"/>
      <c r="AF230" s="1043"/>
      <c r="AG230" s="1043"/>
      <c r="AH230" s="1043"/>
      <c r="AI230" s="1043"/>
      <c r="AJ230" s="1043"/>
      <c r="AK230" s="1043"/>
      <c r="AL230" s="1043"/>
      <c r="AM230" s="1043"/>
      <c r="AN230" s="1043"/>
      <c r="AO230" s="1043"/>
      <c r="AP230" s="1043"/>
      <c r="AQ230" s="1043"/>
      <c r="AR230" s="1043"/>
      <c r="AS230" s="1043"/>
      <c r="AT230" s="1043"/>
      <c r="AU230" s="1043"/>
      <c r="AV230" s="1043"/>
      <c r="AW230" s="1043"/>
      <c r="AX230" s="1044"/>
    </row>
    <row r="231" spans="1:60" ht="14.25" hidden="1" customHeight="1" x14ac:dyDescent="0.15">
      <c r="A231" s="227" t="s">
        <v>596</v>
      </c>
      <c r="B231" s="229" t="s">
        <v>597</v>
      </c>
      <c r="C231" s="230"/>
      <c r="D231" s="230"/>
      <c r="E231" s="230"/>
      <c r="F231" s="231"/>
      <c r="G231" s="383" t="s">
        <v>563</v>
      </c>
      <c r="H231" s="383"/>
      <c r="I231" s="383"/>
      <c r="J231" s="383"/>
      <c r="K231" s="383"/>
      <c r="L231" s="383"/>
      <c r="M231" s="383"/>
      <c r="N231" s="383"/>
      <c r="O231" s="383"/>
      <c r="P231" s="383"/>
      <c r="Q231" s="383"/>
      <c r="R231" s="383"/>
      <c r="S231" s="383"/>
      <c r="T231" s="383"/>
      <c r="U231" s="383"/>
      <c r="V231" s="383"/>
      <c r="W231" s="383"/>
      <c r="X231" s="383"/>
      <c r="Y231" s="383"/>
      <c r="Z231" s="383"/>
      <c r="AA231" s="384"/>
      <c r="AB231" s="385" t="s">
        <v>579</v>
      </c>
      <c r="AC231" s="383"/>
      <c r="AD231" s="383"/>
      <c r="AE231" s="383"/>
      <c r="AF231" s="383"/>
      <c r="AG231" s="383"/>
      <c r="AH231" s="383"/>
      <c r="AI231" s="383"/>
      <c r="AJ231" s="383"/>
      <c r="AK231" s="383"/>
      <c r="AL231" s="383"/>
      <c r="AM231" s="383"/>
      <c r="AN231" s="383"/>
      <c r="AO231" s="383"/>
      <c r="AP231" s="383"/>
      <c r="AQ231" s="383"/>
      <c r="AR231" s="383"/>
      <c r="AS231" s="383"/>
      <c r="AT231" s="383"/>
      <c r="AU231" s="383"/>
      <c r="AV231" s="383"/>
      <c r="AW231" s="383"/>
      <c r="AX231" s="399"/>
      <c r="AY231">
        <f>COUNTA($G$324)</f>
        <v>0</v>
      </c>
    </row>
    <row r="232" spans="1:60" ht="14.25" hidden="1" customHeight="1" x14ac:dyDescent="0.15">
      <c r="A232" s="227"/>
      <c r="B232" s="229"/>
      <c r="C232" s="230"/>
      <c r="D232" s="230"/>
      <c r="E232" s="230"/>
      <c r="F232" s="231"/>
      <c r="G232" s="192"/>
      <c r="H232" s="192"/>
      <c r="I232" s="192"/>
      <c r="J232" s="192"/>
      <c r="K232" s="192"/>
      <c r="L232" s="192"/>
      <c r="M232" s="192"/>
      <c r="N232" s="192"/>
      <c r="O232" s="192"/>
      <c r="P232" s="192"/>
      <c r="Q232" s="192"/>
      <c r="R232" s="192"/>
      <c r="S232" s="192"/>
      <c r="T232" s="192"/>
      <c r="U232" s="192"/>
      <c r="V232" s="192"/>
      <c r="W232" s="192"/>
      <c r="X232" s="192"/>
      <c r="Y232" s="192"/>
      <c r="Z232" s="192"/>
      <c r="AA232" s="260"/>
      <c r="AB232" s="262"/>
      <c r="AC232" s="192"/>
      <c r="AD232" s="192"/>
      <c r="AE232" s="192"/>
      <c r="AF232" s="192"/>
      <c r="AG232" s="192"/>
      <c r="AH232" s="192"/>
      <c r="AI232" s="192"/>
      <c r="AJ232" s="192"/>
      <c r="AK232" s="192"/>
      <c r="AL232" s="192"/>
      <c r="AM232" s="192"/>
      <c r="AN232" s="192"/>
      <c r="AO232" s="192"/>
      <c r="AP232" s="192"/>
      <c r="AQ232" s="192"/>
      <c r="AR232" s="192"/>
      <c r="AS232" s="192"/>
      <c r="AT232" s="192"/>
      <c r="AU232" s="192"/>
      <c r="AV232" s="192"/>
      <c r="AW232" s="192"/>
      <c r="AX232" s="193"/>
      <c r="AY232">
        <f t="shared" ref="AY232:AY240" si="4">$AY$322</f>
        <v>0</v>
      </c>
    </row>
    <row r="233" spans="1:60" ht="14.25" hidden="1" customHeight="1" x14ac:dyDescent="0.15">
      <c r="A233" s="227"/>
      <c r="B233" s="229"/>
      <c r="C233" s="230"/>
      <c r="D233" s="230"/>
      <c r="E233" s="230"/>
      <c r="F233" s="231"/>
      <c r="G233" s="331"/>
      <c r="H233" s="331"/>
      <c r="I233" s="331"/>
      <c r="J233" s="331"/>
      <c r="K233" s="331"/>
      <c r="L233" s="331"/>
      <c r="M233" s="331"/>
      <c r="N233" s="331"/>
      <c r="O233" s="331"/>
      <c r="P233" s="331"/>
      <c r="Q233" s="331"/>
      <c r="R233" s="331"/>
      <c r="S233" s="331"/>
      <c r="T233" s="331"/>
      <c r="U233" s="331"/>
      <c r="V233" s="331"/>
      <c r="W233" s="331"/>
      <c r="X233" s="331"/>
      <c r="Y233" s="331"/>
      <c r="Z233" s="331"/>
      <c r="AA233" s="332"/>
      <c r="AB233" s="337"/>
      <c r="AC233" s="331"/>
      <c r="AD233" s="331"/>
      <c r="AE233" s="331"/>
      <c r="AF233" s="331"/>
      <c r="AG233" s="331"/>
      <c r="AH233" s="331"/>
      <c r="AI233" s="331"/>
      <c r="AJ233" s="331"/>
      <c r="AK233" s="331"/>
      <c r="AL233" s="331"/>
      <c r="AM233" s="331"/>
      <c r="AN233" s="331"/>
      <c r="AO233" s="331"/>
      <c r="AP233" s="331"/>
      <c r="AQ233" s="331"/>
      <c r="AR233" s="331"/>
      <c r="AS233" s="331"/>
      <c r="AT233" s="331"/>
      <c r="AU233" s="331"/>
      <c r="AV233" s="331"/>
      <c r="AW233" s="331"/>
      <c r="AX233" s="338"/>
      <c r="AY233">
        <f t="shared" si="4"/>
        <v>0</v>
      </c>
    </row>
    <row r="234" spans="1:60" ht="14.25" hidden="1" customHeight="1" x14ac:dyDescent="0.15">
      <c r="A234" s="227"/>
      <c r="B234" s="229"/>
      <c r="C234" s="230"/>
      <c r="D234" s="230"/>
      <c r="E234" s="230"/>
      <c r="F234" s="231"/>
      <c r="G234" s="333"/>
      <c r="H234" s="333"/>
      <c r="I234" s="333"/>
      <c r="J234" s="333"/>
      <c r="K234" s="333"/>
      <c r="L234" s="333"/>
      <c r="M234" s="333"/>
      <c r="N234" s="333"/>
      <c r="O234" s="333"/>
      <c r="P234" s="333"/>
      <c r="Q234" s="333"/>
      <c r="R234" s="333"/>
      <c r="S234" s="333"/>
      <c r="T234" s="333"/>
      <c r="U234" s="333"/>
      <c r="V234" s="333"/>
      <c r="W234" s="333"/>
      <c r="X234" s="333"/>
      <c r="Y234" s="333"/>
      <c r="Z234" s="333"/>
      <c r="AA234" s="334"/>
      <c r="AB234" s="339"/>
      <c r="AC234" s="333"/>
      <c r="AD234" s="333"/>
      <c r="AE234" s="333"/>
      <c r="AF234" s="333"/>
      <c r="AG234" s="333"/>
      <c r="AH234" s="333"/>
      <c r="AI234" s="333"/>
      <c r="AJ234" s="333"/>
      <c r="AK234" s="333"/>
      <c r="AL234" s="333"/>
      <c r="AM234" s="333"/>
      <c r="AN234" s="333"/>
      <c r="AO234" s="333"/>
      <c r="AP234" s="333"/>
      <c r="AQ234" s="333"/>
      <c r="AR234" s="333"/>
      <c r="AS234" s="333"/>
      <c r="AT234" s="333"/>
      <c r="AU234" s="333"/>
      <c r="AV234" s="333"/>
      <c r="AW234" s="333"/>
      <c r="AX234" s="340"/>
      <c r="AY234">
        <f t="shared" si="4"/>
        <v>0</v>
      </c>
    </row>
    <row r="235" spans="1:60" ht="14.25" hidden="1" customHeight="1" x14ac:dyDescent="0.15">
      <c r="A235" s="227"/>
      <c r="B235" s="232"/>
      <c r="C235" s="233"/>
      <c r="D235" s="233"/>
      <c r="E235" s="233"/>
      <c r="F235" s="234"/>
      <c r="G235" s="335"/>
      <c r="H235" s="335"/>
      <c r="I235" s="335"/>
      <c r="J235" s="335"/>
      <c r="K235" s="335"/>
      <c r="L235" s="335"/>
      <c r="M235" s="335"/>
      <c r="N235" s="335"/>
      <c r="O235" s="335"/>
      <c r="P235" s="335"/>
      <c r="Q235" s="335"/>
      <c r="R235" s="335"/>
      <c r="S235" s="335"/>
      <c r="T235" s="335"/>
      <c r="U235" s="335"/>
      <c r="V235" s="335"/>
      <c r="W235" s="335"/>
      <c r="X235" s="335"/>
      <c r="Y235" s="335"/>
      <c r="Z235" s="335"/>
      <c r="AA235" s="336"/>
      <c r="AB235" s="341"/>
      <c r="AC235" s="335"/>
      <c r="AD235" s="335"/>
      <c r="AE235" s="333"/>
      <c r="AF235" s="333"/>
      <c r="AG235" s="333"/>
      <c r="AH235" s="333"/>
      <c r="AI235" s="333"/>
      <c r="AJ235" s="333"/>
      <c r="AK235" s="333"/>
      <c r="AL235" s="333"/>
      <c r="AM235" s="333"/>
      <c r="AN235" s="333"/>
      <c r="AO235" s="333"/>
      <c r="AP235" s="333"/>
      <c r="AQ235" s="333"/>
      <c r="AR235" s="333"/>
      <c r="AS235" s="333"/>
      <c r="AT235" s="333"/>
      <c r="AU235" s="335"/>
      <c r="AV235" s="335"/>
      <c r="AW235" s="335"/>
      <c r="AX235" s="342"/>
      <c r="AY235">
        <f t="shared" si="4"/>
        <v>0</v>
      </c>
    </row>
    <row r="236" spans="1:60" ht="18.75" hidden="1" customHeight="1" x14ac:dyDescent="0.15">
      <c r="A236" s="227"/>
      <c r="B236" s="250" t="s">
        <v>598</v>
      </c>
      <c r="C236" s="251"/>
      <c r="D236" s="251"/>
      <c r="E236" s="251"/>
      <c r="F236" s="252"/>
      <c r="G236" s="256" t="s">
        <v>599</v>
      </c>
      <c r="H236" s="257"/>
      <c r="I236" s="257"/>
      <c r="J236" s="257"/>
      <c r="K236" s="257"/>
      <c r="L236" s="257"/>
      <c r="M236" s="257"/>
      <c r="N236" s="257"/>
      <c r="O236" s="258"/>
      <c r="P236" s="261" t="s">
        <v>600</v>
      </c>
      <c r="Q236" s="257"/>
      <c r="R236" s="257"/>
      <c r="S236" s="257"/>
      <c r="T236" s="257"/>
      <c r="U236" s="257"/>
      <c r="V236" s="257"/>
      <c r="W236" s="257"/>
      <c r="X236" s="258"/>
      <c r="Y236" s="240"/>
      <c r="Z236" s="241"/>
      <c r="AA236" s="242"/>
      <c r="AB236" s="245" t="s">
        <v>11</v>
      </c>
      <c r="AC236" s="246"/>
      <c r="AD236" s="247"/>
      <c r="AE236" s="182" t="s">
        <v>406</v>
      </c>
      <c r="AF236" s="182"/>
      <c r="AG236" s="182"/>
      <c r="AH236" s="182"/>
      <c r="AI236" s="182" t="s">
        <v>558</v>
      </c>
      <c r="AJ236" s="182"/>
      <c r="AK236" s="182"/>
      <c r="AL236" s="182"/>
      <c r="AM236" s="182" t="s">
        <v>374</v>
      </c>
      <c r="AN236" s="182"/>
      <c r="AO236" s="182"/>
      <c r="AP236" s="182"/>
      <c r="AQ236" s="183" t="s">
        <v>167</v>
      </c>
      <c r="AR236" s="184"/>
      <c r="AS236" s="184"/>
      <c r="AT236" s="185"/>
      <c r="AU236" s="186" t="s">
        <v>122</v>
      </c>
      <c r="AV236" s="186"/>
      <c r="AW236" s="186"/>
      <c r="AX236" s="187"/>
      <c r="AY236">
        <f t="shared" si="4"/>
        <v>0</v>
      </c>
      <c r="AZ236" s="10"/>
      <c r="BA236" s="10"/>
      <c r="BB236" s="10"/>
      <c r="BC236" s="10"/>
    </row>
    <row r="237" spans="1:60" ht="18.75" hidden="1" customHeight="1" x14ac:dyDescent="0.15">
      <c r="A237" s="227"/>
      <c r="B237" s="229"/>
      <c r="C237" s="230"/>
      <c r="D237" s="230"/>
      <c r="E237" s="230"/>
      <c r="F237" s="231"/>
      <c r="G237" s="259"/>
      <c r="H237" s="192"/>
      <c r="I237" s="192"/>
      <c r="J237" s="192"/>
      <c r="K237" s="192"/>
      <c r="L237" s="192"/>
      <c r="M237" s="192"/>
      <c r="N237" s="192"/>
      <c r="O237" s="260"/>
      <c r="P237" s="262"/>
      <c r="Q237" s="192"/>
      <c r="R237" s="192"/>
      <c r="S237" s="192"/>
      <c r="T237" s="192"/>
      <c r="U237" s="192"/>
      <c r="V237" s="192"/>
      <c r="W237" s="192"/>
      <c r="X237" s="260"/>
      <c r="Y237" s="240"/>
      <c r="Z237" s="241"/>
      <c r="AA237" s="242"/>
      <c r="AB237" s="172"/>
      <c r="AC237" s="248"/>
      <c r="AD237" s="249"/>
      <c r="AE237" s="182"/>
      <c r="AF237" s="182"/>
      <c r="AG237" s="182"/>
      <c r="AH237" s="182"/>
      <c r="AI237" s="182"/>
      <c r="AJ237" s="182"/>
      <c r="AK237" s="182"/>
      <c r="AL237" s="182"/>
      <c r="AM237" s="182"/>
      <c r="AN237" s="182"/>
      <c r="AO237" s="182"/>
      <c r="AP237" s="182"/>
      <c r="AQ237" s="188"/>
      <c r="AR237" s="189"/>
      <c r="AS237" s="190" t="s">
        <v>168</v>
      </c>
      <c r="AT237" s="191"/>
      <c r="AU237" s="189"/>
      <c r="AV237" s="189"/>
      <c r="AW237" s="192" t="s">
        <v>159</v>
      </c>
      <c r="AX237" s="193"/>
      <c r="AY237">
        <f t="shared" si="4"/>
        <v>0</v>
      </c>
      <c r="AZ237" s="10"/>
      <c r="BA237" s="10"/>
      <c r="BB237" s="10"/>
      <c r="BC237" s="10"/>
      <c r="BD237" s="10"/>
      <c r="BE237" s="10"/>
      <c r="BF237" s="10"/>
      <c r="BG237" s="10"/>
      <c r="BH237" s="10"/>
    </row>
    <row r="238" spans="1:60" ht="23.25" hidden="1" customHeight="1" x14ac:dyDescent="0.15">
      <c r="A238" s="227"/>
      <c r="B238" s="229"/>
      <c r="C238" s="230"/>
      <c r="D238" s="230"/>
      <c r="E238" s="230"/>
      <c r="F238" s="231"/>
      <c r="G238" s="263"/>
      <c r="H238" s="264"/>
      <c r="I238" s="264"/>
      <c r="J238" s="264"/>
      <c r="K238" s="264"/>
      <c r="L238" s="264"/>
      <c r="M238" s="264"/>
      <c r="N238" s="264"/>
      <c r="O238" s="265"/>
      <c r="P238" s="264"/>
      <c r="Q238" s="272"/>
      <c r="R238" s="272"/>
      <c r="S238" s="272"/>
      <c r="T238" s="272"/>
      <c r="U238" s="272"/>
      <c r="V238" s="272"/>
      <c r="W238" s="272"/>
      <c r="X238" s="273"/>
      <c r="Y238" s="322" t="s">
        <v>601</v>
      </c>
      <c r="Z238" s="323"/>
      <c r="AA238" s="324"/>
      <c r="AB238" s="325"/>
      <c r="AC238" s="325"/>
      <c r="AD238" s="325"/>
      <c r="AE238" s="159"/>
      <c r="AF238" s="194"/>
      <c r="AG238" s="194"/>
      <c r="AH238" s="194"/>
      <c r="AI238" s="159"/>
      <c r="AJ238" s="194"/>
      <c r="AK238" s="194"/>
      <c r="AL238" s="194"/>
      <c r="AM238" s="159"/>
      <c r="AN238" s="194"/>
      <c r="AO238" s="194"/>
      <c r="AP238" s="194"/>
      <c r="AQ238" s="195"/>
      <c r="AR238" s="196"/>
      <c r="AS238" s="196"/>
      <c r="AT238" s="197"/>
      <c r="AU238" s="194"/>
      <c r="AV238" s="194"/>
      <c r="AW238" s="194"/>
      <c r="AX238" s="202"/>
      <c r="AY238">
        <f t="shared" si="4"/>
        <v>0</v>
      </c>
    </row>
    <row r="239" spans="1:60" ht="23.25" hidden="1" customHeight="1" x14ac:dyDescent="0.15">
      <c r="A239" s="227"/>
      <c r="B239" s="229"/>
      <c r="C239" s="230"/>
      <c r="D239" s="230"/>
      <c r="E239" s="230"/>
      <c r="F239" s="231"/>
      <c r="G239" s="266"/>
      <c r="H239" s="267"/>
      <c r="I239" s="267"/>
      <c r="J239" s="267"/>
      <c r="K239" s="267"/>
      <c r="L239" s="267"/>
      <c r="M239" s="267"/>
      <c r="N239" s="267"/>
      <c r="O239" s="268"/>
      <c r="P239" s="274"/>
      <c r="Q239" s="274"/>
      <c r="R239" s="274"/>
      <c r="S239" s="274"/>
      <c r="T239" s="274"/>
      <c r="U239" s="274"/>
      <c r="V239" s="274"/>
      <c r="W239" s="274"/>
      <c r="X239" s="275"/>
      <c r="Y239" s="235" t="s">
        <v>47</v>
      </c>
      <c r="Z239" s="236"/>
      <c r="AA239" s="237"/>
      <c r="AB239" s="238"/>
      <c r="AC239" s="238"/>
      <c r="AD239" s="238"/>
      <c r="AE239" s="159"/>
      <c r="AF239" s="194"/>
      <c r="AG239" s="194"/>
      <c r="AH239" s="194"/>
      <c r="AI239" s="159"/>
      <c r="AJ239" s="194"/>
      <c r="AK239" s="194"/>
      <c r="AL239" s="194"/>
      <c r="AM239" s="159"/>
      <c r="AN239" s="194"/>
      <c r="AO239" s="194"/>
      <c r="AP239" s="194"/>
      <c r="AQ239" s="195"/>
      <c r="AR239" s="196"/>
      <c r="AS239" s="196"/>
      <c r="AT239" s="197"/>
      <c r="AU239" s="194"/>
      <c r="AV239" s="194"/>
      <c r="AW239" s="194"/>
      <c r="AX239" s="202"/>
      <c r="AY239">
        <f t="shared" si="4"/>
        <v>0</v>
      </c>
      <c r="AZ239" s="10"/>
      <c r="BA239" s="10"/>
      <c r="BB239" s="10"/>
      <c r="BC239" s="10"/>
    </row>
    <row r="240" spans="1:60" ht="23.25" hidden="1" customHeight="1" x14ac:dyDescent="0.15">
      <c r="A240" s="227"/>
      <c r="B240" s="229"/>
      <c r="C240" s="230"/>
      <c r="D240" s="230"/>
      <c r="E240" s="230"/>
      <c r="F240" s="231"/>
      <c r="G240" s="326"/>
      <c r="H240" s="327"/>
      <c r="I240" s="327"/>
      <c r="J240" s="327"/>
      <c r="K240" s="327"/>
      <c r="L240" s="327"/>
      <c r="M240" s="327"/>
      <c r="N240" s="327"/>
      <c r="O240" s="328"/>
      <c r="P240" s="329"/>
      <c r="Q240" s="329"/>
      <c r="R240" s="329"/>
      <c r="S240" s="329"/>
      <c r="T240" s="329"/>
      <c r="U240" s="329"/>
      <c r="V240" s="329"/>
      <c r="W240" s="329"/>
      <c r="X240" s="330"/>
      <c r="Y240" s="235" t="s">
        <v>13</v>
      </c>
      <c r="Z240" s="236"/>
      <c r="AA240" s="237"/>
      <c r="AB240" s="239" t="s">
        <v>14</v>
      </c>
      <c r="AC240" s="239"/>
      <c r="AD240" s="239"/>
      <c r="AE240" s="243"/>
      <c r="AF240" s="244"/>
      <c r="AG240" s="244"/>
      <c r="AH240" s="244"/>
      <c r="AI240" s="243"/>
      <c r="AJ240" s="244"/>
      <c r="AK240" s="244"/>
      <c r="AL240" s="244"/>
      <c r="AM240" s="243"/>
      <c r="AN240" s="244"/>
      <c r="AO240" s="244"/>
      <c r="AP240" s="244"/>
      <c r="AQ240" s="195"/>
      <c r="AR240" s="196"/>
      <c r="AS240" s="196"/>
      <c r="AT240" s="197"/>
      <c r="AU240" s="194"/>
      <c r="AV240" s="194"/>
      <c r="AW240" s="194"/>
      <c r="AX240" s="202"/>
      <c r="AY240">
        <f t="shared" si="4"/>
        <v>0</v>
      </c>
      <c r="AZ240" s="10"/>
      <c r="BA240" s="10"/>
      <c r="BB240" s="10"/>
      <c r="BC240" s="10"/>
      <c r="BD240" s="10"/>
      <c r="BE240" s="10"/>
      <c r="BF240" s="10"/>
      <c r="BG240" s="10"/>
      <c r="BH240" s="10"/>
    </row>
    <row r="241" spans="1:60" ht="18.75" hidden="1" customHeight="1" x14ac:dyDescent="0.15">
      <c r="A241" s="227"/>
      <c r="B241" s="250" t="s">
        <v>598</v>
      </c>
      <c r="C241" s="251"/>
      <c r="D241" s="251"/>
      <c r="E241" s="251"/>
      <c r="F241" s="252"/>
      <c r="G241" s="256" t="s">
        <v>599</v>
      </c>
      <c r="H241" s="257"/>
      <c r="I241" s="257"/>
      <c r="J241" s="257"/>
      <c r="K241" s="257"/>
      <c r="L241" s="257"/>
      <c r="M241" s="257"/>
      <c r="N241" s="257"/>
      <c r="O241" s="258"/>
      <c r="P241" s="261" t="s">
        <v>600</v>
      </c>
      <c r="Q241" s="257"/>
      <c r="R241" s="257"/>
      <c r="S241" s="257"/>
      <c r="T241" s="257"/>
      <c r="U241" s="257"/>
      <c r="V241" s="257"/>
      <c r="W241" s="257"/>
      <c r="X241" s="258"/>
      <c r="Y241" s="240"/>
      <c r="Z241" s="241"/>
      <c r="AA241" s="242"/>
      <c r="AB241" s="245" t="s">
        <v>11</v>
      </c>
      <c r="AC241" s="246"/>
      <c r="AD241" s="247"/>
      <c r="AE241" s="182" t="s">
        <v>406</v>
      </c>
      <c r="AF241" s="182"/>
      <c r="AG241" s="182"/>
      <c r="AH241" s="182"/>
      <c r="AI241" s="182" t="s">
        <v>558</v>
      </c>
      <c r="AJ241" s="182"/>
      <c r="AK241" s="182"/>
      <c r="AL241" s="182"/>
      <c r="AM241" s="182" t="s">
        <v>374</v>
      </c>
      <c r="AN241" s="182"/>
      <c r="AO241" s="182"/>
      <c r="AP241" s="182"/>
      <c r="AQ241" s="183" t="s">
        <v>167</v>
      </c>
      <c r="AR241" s="184"/>
      <c r="AS241" s="184"/>
      <c r="AT241" s="185"/>
      <c r="AU241" s="186" t="s">
        <v>122</v>
      </c>
      <c r="AV241" s="186"/>
      <c r="AW241" s="186"/>
      <c r="AX241" s="187"/>
      <c r="AY241">
        <f>COUNTA($G$334)</f>
        <v>0</v>
      </c>
      <c r="AZ241" s="10"/>
      <c r="BA241" s="10"/>
      <c r="BB241" s="10"/>
      <c r="BC241" s="10"/>
    </row>
    <row r="242" spans="1:60" ht="18.75" hidden="1" customHeight="1" x14ac:dyDescent="0.15">
      <c r="A242" s="227"/>
      <c r="B242" s="229"/>
      <c r="C242" s="230"/>
      <c r="D242" s="230"/>
      <c r="E242" s="230"/>
      <c r="F242" s="231"/>
      <c r="G242" s="259"/>
      <c r="H242" s="192"/>
      <c r="I242" s="192"/>
      <c r="J242" s="192"/>
      <c r="K242" s="192"/>
      <c r="L242" s="192"/>
      <c r="M242" s="192"/>
      <c r="N242" s="192"/>
      <c r="O242" s="260"/>
      <c r="P242" s="262"/>
      <c r="Q242" s="192"/>
      <c r="R242" s="192"/>
      <c r="S242" s="192"/>
      <c r="T242" s="192"/>
      <c r="U242" s="192"/>
      <c r="V242" s="192"/>
      <c r="W242" s="192"/>
      <c r="X242" s="260"/>
      <c r="Y242" s="240"/>
      <c r="Z242" s="241"/>
      <c r="AA242" s="242"/>
      <c r="AB242" s="172"/>
      <c r="AC242" s="248"/>
      <c r="AD242" s="249"/>
      <c r="AE242" s="182"/>
      <c r="AF242" s="182"/>
      <c r="AG242" s="182"/>
      <c r="AH242" s="182"/>
      <c r="AI242" s="182"/>
      <c r="AJ242" s="182"/>
      <c r="AK242" s="182"/>
      <c r="AL242" s="182"/>
      <c r="AM242" s="182"/>
      <c r="AN242" s="182"/>
      <c r="AO242" s="182"/>
      <c r="AP242" s="182"/>
      <c r="AQ242" s="188"/>
      <c r="AR242" s="189"/>
      <c r="AS242" s="190" t="s">
        <v>168</v>
      </c>
      <c r="AT242" s="191"/>
      <c r="AU242" s="189"/>
      <c r="AV242" s="189"/>
      <c r="AW242" s="192" t="s">
        <v>159</v>
      </c>
      <c r="AX242" s="193"/>
      <c r="AY242">
        <f>$AY$332</f>
        <v>0</v>
      </c>
      <c r="AZ242" s="10"/>
      <c r="BA242" s="10"/>
      <c r="BB242" s="10"/>
      <c r="BC242" s="10"/>
      <c r="BD242" s="10"/>
      <c r="BE242" s="10"/>
      <c r="BF242" s="10"/>
      <c r="BG242" s="10"/>
      <c r="BH242" s="10"/>
    </row>
    <row r="243" spans="1:60" ht="23.25" hidden="1" customHeight="1" x14ac:dyDescent="0.15">
      <c r="A243" s="227"/>
      <c r="B243" s="229"/>
      <c r="C243" s="230"/>
      <c r="D243" s="230"/>
      <c r="E243" s="230"/>
      <c r="F243" s="231"/>
      <c r="G243" s="263"/>
      <c r="H243" s="264"/>
      <c r="I243" s="264"/>
      <c r="J243" s="264"/>
      <c r="K243" s="264"/>
      <c r="L243" s="264"/>
      <c r="M243" s="264"/>
      <c r="N243" s="264"/>
      <c r="O243" s="265"/>
      <c r="P243" s="264"/>
      <c r="Q243" s="272"/>
      <c r="R243" s="272"/>
      <c r="S243" s="272"/>
      <c r="T243" s="272"/>
      <c r="U243" s="272"/>
      <c r="V243" s="272"/>
      <c r="W243" s="272"/>
      <c r="X243" s="273"/>
      <c r="Y243" s="322" t="s">
        <v>601</v>
      </c>
      <c r="Z243" s="323"/>
      <c r="AA243" s="324"/>
      <c r="AB243" s="325"/>
      <c r="AC243" s="325"/>
      <c r="AD243" s="325"/>
      <c r="AE243" s="159"/>
      <c r="AF243" s="194"/>
      <c r="AG243" s="194"/>
      <c r="AH243" s="194"/>
      <c r="AI243" s="159"/>
      <c r="AJ243" s="194"/>
      <c r="AK243" s="194"/>
      <c r="AL243" s="194"/>
      <c r="AM243" s="159"/>
      <c r="AN243" s="194"/>
      <c r="AO243" s="194"/>
      <c r="AP243" s="194"/>
      <c r="AQ243" s="195"/>
      <c r="AR243" s="196"/>
      <c r="AS243" s="196"/>
      <c r="AT243" s="197"/>
      <c r="AU243" s="194"/>
      <c r="AV243" s="194"/>
      <c r="AW243" s="194"/>
      <c r="AX243" s="202"/>
      <c r="AY243">
        <f>$AY$332</f>
        <v>0</v>
      </c>
    </row>
    <row r="244" spans="1:60" ht="23.25" hidden="1" customHeight="1" x14ac:dyDescent="0.15">
      <c r="A244" s="227"/>
      <c r="B244" s="229"/>
      <c r="C244" s="230"/>
      <c r="D244" s="230"/>
      <c r="E244" s="230"/>
      <c r="F244" s="231"/>
      <c r="G244" s="266"/>
      <c r="H244" s="267"/>
      <c r="I244" s="267"/>
      <c r="J244" s="267"/>
      <c r="K244" s="267"/>
      <c r="L244" s="267"/>
      <c r="M244" s="267"/>
      <c r="N244" s="267"/>
      <c r="O244" s="268"/>
      <c r="P244" s="274"/>
      <c r="Q244" s="274"/>
      <c r="R244" s="274"/>
      <c r="S244" s="274"/>
      <c r="T244" s="274"/>
      <c r="U244" s="274"/>
      <c r="V244" s="274"/>
      <c r="W244" s="274"/>
      <c r="X244" s="275"/>
      <c r="Y244" s="235" t="s">
        <v>47</v>
      </c>
      <c r="Z244" s="236"/>
      <c r="AA244" s="237"/>
      <c r="AB244" s="238"/>
      <c r="AC244" s="238"/>
      <c r="AD244" s="238"/>
      <c r="AE244" s="159"/>
      <c r="AF244" s="194"/>
      <c r="AG244" s="194"/>
      <c r="AH244" s="194"/>
      <c r="AI244" s="159"/>
      <c r="AJ244" s="194"/>
      <c r="AK244" s="194"/>
      <c r="AL244" s="194"/>
      <c r="AM244" s="159"/>
      <c r="AN244" s="194"/>
      <c r="AO244" s="194"/>
      <c r="AP244" s="194"/>
      <c r="AQ244" s="195"/>
      <c r="AR244" s="196"/>
      <c r="AS244" s="196"/>
      <c r="AT244" s="197"/>
      <c r="AU244" s="194"/>
      <c r="AV244" s="194"/>
      <c r="AW244" s="194"/>
      <c r="AX244" s="202"/>
      <c r="AY244">
        <f>$AY$332</f>
        <v>0</v>
      </c>
      <c r="AZ244" s="10"/>
      <c r="BA244" s="10"/>
      <c r="BB244" s="10"/>
      <c r="BC244" s="10"/>
    </row>
    <row r="245" spans="1:60" ht="23.25" hidden="1" customHeight="1" x14ac:dyDescent="0.15">
      <c r="A245" s="227"/>
      <c r="B245" s="232"/>
      <c r="C245" s="233"/>
      <c r="D245" s="233"/>
      <c r="E245" s="233"/>
      <c r="F245" s="234"/>
      <c r="G245" s="326"/>
      <c r="H245" s="327"/>
      <c r="I245" s="327"/>
      <c r="J245" s="327"/>
      <c r="K245" s="327"/>
      <c r="L245" s="327"/>
      <c r="M245" s="327"/>
      <c r="N245" s="327"/>
      <c r="O245" s="328"/>
      <c r="P245" s="329"/>
      <c r="Q245" s="329"/>
      <c r="R245" s="329"/>
      <c r="S245" s="329"/>
      <c r="T245" s="329"/>
      <c r="U245" s="329"/>
      <c r="V245" s="329"/>
      <c r="W245" s="329"/>
      <c r="X245" s="330"/>
      <c r="Y245" s="235" t="s">
        <v>13</v>
      </c>
      <c r="Z245" s="236"/>
      <c r="AA245" s="237"/>
      <c r="AB245" s="239" t="s">
        <v>14</v>
      </c>
      <c r="AC245" s="239"/>
      <c r="AD245" s="239"/>
      <c r="AE245" s="243"/>
      <c r="AF245" s="244"/>
      <c r="AG245" s="244"/>
      <c r="AH245" s="244"/>
      <c r="AI245" s="243"/>
      <c r="AJ245" s="244"/>
      <c r="AK245" s="244"/>
      <c r="AL245" s="244"/>
      <c r="AM245" s="243"/>
      <c r="AN245" s="244"/>
      <c r="AO245" s="244"/>
      <c r="AP245" s="244"/>
      <c r="AQ245" s="195"/>
      <c r="AR245" s="196"/>
      <c r="AS245" s="196"/>
      <c r="AT245" s="197"/>
      <c r="AU245" s="194"/>
      <c r="AV245" s="194"/>
      <c r="AW245" s="194"/>
      <c r="AX245" s="202"/>
      <c r="AY245">
        <f>$AY$332</f>
        <v>0</v>
      </c>
      <c r="AZ245" s="10"/>
      <c r="BA245" s="10"/>
      <c r="BB245" s="10"/>
      <c r="BC245" s="10"/>
      <c r="BD245" s="10"/>
      <c r="BE245" s="10"/>
      <c r="BF245" s="10"/>
      <c r="BG245" s="10"/>
      <c r="BH245" s="10"/>
    </row>
    <row r="246" spans="1:60" ht="18.75" hidden="1" customHeight="1" x14ac:dyDescent="0.15">
      <c r="A246" s="227"/>
      <c r="B246" s="250" t="s">
        <v>598</v>
      </c>
      <c r="C246" s="251"/>
      <c r="D246" s="251"/>
      <c r="E246" s="251"/>
      <c r="F246" s="252"/>
      <c r="G246" s="256" t="s">
        <v>599</v>
      </c>
      <c r="H246" s="257"/>
      <c r="I246" s="257"/>
      <c r="J246" s="257"/>
      <c r="K246" s="257"/>
      <c r="L246" s="257"/>
      <c r="M246" s="257"/>
      <c r="N246" s="257"/>
      <c r="O246" s="258"/>
      <c r="P246" s="261" t="s">
        <v>600</v>
      </c>
      <c r="Q246" s="257"/>
      <c r="R246" s="257"/>
      <c r="S246" s="257"/>
      <c r="T246" s="257"/>
      <c r="U246" s="257"/>
      <c r="V246" s="257"/>
      <c r="W246" s="257"/>
      <c r="X246" s="258"/>
      <c r="Y246" s="240"/>
      <c r="Z246" s="241"/>
      <c r="AA246" s="242"/>
      <c r="AB246" s="245" t="s">
        <v>11</v>
      </c>
      <c r="AC246" s="246"/>
      <c r="AD246" s="247"/>
      <c r="AE246" s="182" t="s">
        <v>406</v>
      </c>
      <c r="AF246" s="182"/>
      <c r="AG246" s="182"/>
      <c r="AH246" s="182"/>
      <c r="AI246" s="182" t="s">
        <v>558</v>
      </c>
      <c r="AJ246" s="182"/>
      <c r="AK246" s="182"/>
      <c r="AL246" s="182"/>
      <c r="AM246" s="182" t="s">
        <v>374</v>
      </c>
      <c r="AN246" s="182"/>
      <c r="AO246" s="182"/>
      <c r="AP246" s="182"/>
      <c r="AQ246" s="183" t="s">
        <v>167</v>
      </c>
      <c r="AR246" s="184"/>
      <c r="AS246" s="184"/>
      <c r="AT246" s="185"/>
      <c r="AU246" s="186" t="s">
        <v>122</v>
      </c>
      <c r="AV246" s="186"/>
      <c r="AW246" s="186"/>
      <c r="AX246" s="187"/>
      <c r="AY246">
        <f>COUNTA($G$339)</f>
        <v>0</v>
      </c>
      <c r="AZ246" s="10"/>
      <c r="BA246" s="10"/>
      <c r="BB246" s="10"/>
      <c r="BC246" s="10"/>
    </row>
    <row r="247" spans="1:60" ht="18.75" hidden="1" customHeight="1" x14ac:dyDescent="0.15">
      <c r="A247" s="227"/>
      <c r="B247" s="229"/>
      <c r="C247" s="230"/>
      <c r="D247" s="230"/>
      <c r="E247" s="230"/>
      <c r="F247" s="231"/>
      <c r="G247" s="259"/>
      <c r="H247" s="192"/>
      <c r="I247" s="192"/>
      <c r="J247" s="192"/>
      <c r="K247" s="192"/>
      <c r="L247" s="192"/>
      <c r="M247" s="192"/>
      <c r="N247" s="192"/>
      <c r="O247" s="260"/>
      <c r="P247" s="262"/>
      <c r="Q247" s="192"/>
      <c r="R247" s="192"/>
      <c r="S247" s="192"/>
      <c r="T247" s="192"/>
      <c r="U247" s="192"/>
      <c r="V247" s="192"/>
      <c r="W247" s="192"/>
      <c r="X247" s="260"/>
      <c r="Y247" s="240"/>
      <c r="Z247" s="241"/>
      <c r="AA247" s="242"/>
      <c r="AB247" s="172"/>
      <c r="AC247" s="248"/>
      <c r="AD247" s="249"/>
      <c r="AE247" s="182"/>
      <c r="AF247" s="182"/>
      <c r="AG247" s="182"/>
      <c r="AH247" s="182"/>
      <c r="AI247" s="182"/>
      <c r="AJ247" s="182"/>
      <c r="AK247" s="182"/>
      <c r="AL247" s="182"/>
      <c r="AM247" s="182"/>
      <c r="AN247" s="182"/>
      <c r="AO247" s="182"/>
      <c r="AP247" s="182"/>
      <c r="AQ247" s="188"/>
      <c r="AR247" s="189"/>
      <c r="AS247" s="190" t="s">
        <v>168</v>
      </c>
      <c r="AT247" s="191"/>
      <c r="AU247" s="189"/>
      <c r="AV247" s="189"/>
      <c r="AW247" s="192" t="s">
        <v>159</v>
      </c>
      <c r="AX247" s="193"/>
      <c r="AY247">
        <f>$AY$337</f>
        <v>0</v>
      </c>
      <c r="AZ247" s="10"/>
      <c r="BA247" s="10"/>
      <c r="BB247" s="10"/>
      <c r="BC247" s="10"/>
      <c r="BD247" s="10"/>
      <c r="BE247" s="10"/>
      <c r="BF247" s="10"/>
      <c r="BG247" s="10"/>
      <c r="BH247" s="10"/>
    </row>
    <row r="248" spans="1:60" ht="23.25" hidden="1" customHeight="1" x14ac:dyDescent="0.15">
      <c r="A248" s="227"/>
      <c r="B248" s="229"/>
      <c r="C248" s="230"/>
      <c r="D248" s="230"/>
      <c r="E248" s="230"/>
      <c r="F248" s="231"/>
      <c r="G248" s="263"/>
      <c r="H248" s="264"/>
      <c r="I248" s="264"/>
      <c r="J248" s="264"/>
      <c r="K248" s="264"/>
      <c r="L248" s="264"/>
      <c r="M248" s="264"/>
      <c r="N248" s="264"/>
      <c r="O248" s="265"/>
      <c r="P248" s="264"/>
      <c r="Q248" s="272"/>
      <c r="R248" s="272"/>
      <c r="S248" s="272"/>
      <c r="T248" s="272"/>
      <c r="U248" s="272"/>
      <c r="V248" s="272"/>
      <c r="W248" s="272"/>
      <c r="X248" s="273"/>
      <c r="Y248" s="322" t="s">
        <v>601</v>
      </c>
      <c r="Z248" s="323"/>
      <c r="AA248" s="324"/>
      <c r="AB248" s="325"/>
      <c r="AC248" s="325"/>
      <c r="AD248" s="325"/>
      <c r="AE248" s="159"/>
      <c r="AF248" s="194"/>
      <c r="AG248" s="194"/>
      <c r="AH248" s="194"/>
      <c r="AI248" s="159"/>
      <c r="AJ248" s="194"/>
      <c r="AK248" s="194"/>
      <c r="AL248" s="194"/>
      <c r="AM248" s="159"/>
      <c r="AN248" s="194"/>
      <c r="AO248" s="194"/>
      <c r="AP248" s="194"/>
      <c r="AQ248" s="195"/>
      <c r="AR248" s="196"/>
      <c r="AS248" s="196"/>
      <c r="AT248" s="197"/>
      <c r="AU248" s="194"/>
      <c r="AV248" s="194"/>
      <c r="AW248" s="194"/>
      <c r="AX248" s="202"/>
      <c r="AY248">
        <f>$AY$337</f>
        <v>0</v>
      </c>
    </row>
    <row r="249" spans="1:60" ht="23.25" hidden="1" customHeight="1" x14ac:dyDescent="0.15">
      <c r="A249" s="227"/>
      <c r="B249" s="229"/>
      <c r="C249" s="230"/>
      <c r="D249" s="230"/>
      <c r="E249" s="230"/>
      <c r="F249" s="231"/>
      <c r="G249" s="266"/>
      <c r="H249" s="267"/>
      <c r="I249" s="267"/>
      <c r="J249" s="267"/>
      <c r="K249" s="267"/>
      <c r="L249" s="267"/>
      <c r="M249" s="267"/>
      <c r="N249" s="267"/>
      <c r="O249" s="268"/>
      <c r="P249" s="274"/>
      <c r="Q249" s="274"/>
      <c r="R249" s="274"/>
      <c r="S249" s="274"/>
      <c r="T249" s="274"/>
      <c r="U249" s="274"/>
      <c r="V249" s="274"/>
      <c r="W249" s="274"/>
      <c r="X249" s="275"/>
      <c r="Y249" s="235" t="s">
        <v>47</v>
      </c>
      <c r="Z249" s="236"/>
      <c r="AA249" s="237"/>
      <c r="AB249" s="238"/>
      <c r="AC249" s="238"/>
      <c r="AD249" s="238"/>
      <c r="AE249" s="159"/>
      <c r="AF249" s="194"/>
      <c r="AG249" s="194"/>
      <c r="AH249" s="194"/>
      <c r="AI249" s="159"/>
      <c r="AJ249" s="194"/>
      <c r="AK249" s="194"/>
      <c r="AL249" s="194"/>
      <c r="AM249" s="159"/>
      <c r="AN249" s="194"/>
      <c r="AO249" s="194"/>
      <c r="AP249" s="194"/>
      <c r="AQ249" s="195"/>
      <c r="AR249" s="196"/>
      <c r="AS249" s="196"/>
      <c r="AT249" s="197"/>
      <c r="AU249" s="194"/>
      <c r="AV249" s="194"/>
      <c r="AW249" s="194"/>
      <c r="AX249" s="202"/>
      <c r="AY249">
        <f>$AY$337</f>
        <v>0</v>
      </c>
      <c r="AZ249" s="10"/>
      <c r="BA249" s="10"/>
      <c r="BB249" s="10"/>
      <c r="BC249" s="10"/>
    </row>
    <row r="250" spans="1:60" ht="23.25" hidden="1" customHeight="1" thickBot="1" x14ac:dyDescent="0.2">
      <c r="A250" s="228"/>
      <c r="B250" s="253"/>
      <c r="C250" s="254"/>
      <c r="D250" s="254"/>
      <c r="E250" s="254"/>
      <c r="F250" s="255"/>
      <c r="G250" s="269"/>
      <c r="H250" s="270"/>
      <c r="I250" s="270"/>
      <c r="J250" s="270"/>
      <c r="K250" s="270"/>
      <c r="L250" s="270"/>
      <c r="M250" s="270"/>
      <c r="N250" s="270"/>
      <c r="O250" s="271"/>
      <c r="P250" s="276"/>
      <c r="Q250" s="276"/>
      <c r="R250" s="276"/>
      <c r="S250" s="276"/>
      <c r="T250" s="276"/>
      <c r="U250" s="276"/>
      <c r="V250" s="276"/>
      <c r="W250" s="276"/>
      <c r="X250" s="277"/>
      <c r="Y250" s="198" t="s">
        <v>13</v>
      </c>
      <c r="Z250" s="199"/>
      <c r="AA250" s="200"/>
      <c r="AB250" s="201" t="s">
        <v>14</v>
      </c>
      <c r="AC250" s="201"/>
      <c r="AD250" s="201"/>
      <c r="AE250" s="162"/>
      <c r="AF250" s="163"/>
      <c r="AG250" s="163"/>
      <c r="AH250" s="163"/>
      <c r="AI250" s="162"/>
      <c r="AJ250" s="163"/>
      <c r="AK250" s="163"/>
      <c r="AL250" s="163"/>
      <c r="AM250" s="162"/>
      <c r="AN250" s="163"/>
      <c r="AO250" s="163"/>
      <c r="AP250" s="163"/>
      <c r="AQ250" s="164"/>
      <c r="AR250" s="165"/>
      <c r="AS250" s="165"/>
      <c r="AT250" s="166"/>
      <c r="AU250" s="163"/>
      <c r="AV250" s="163"/>
      <c r="AW250" s="163"/>
      <c r="AX250" s="167"/>
      <c r="AY250">
        <f>$AY$337</f>
        <v>0</v>
      </c>
      <c r="AZ250" s="10"/>
      <c r="BA250" s="10"/>
      <c r="BB250" s="10"/>
      <c r="BC250" s="10"/>
      <c r="BD250" s="10"/>
      <c r="BE250" s="10"/>
      <c r="BF250" s="10"/>
      <c r="BG250" s="10"/>
      <c r="BH250" s="10"/>
    </row>
    <row r="251" spans="1:60" ht="23.25" customHeight="1" x14ac:dyDescent="0.15">
      <c r="A251" s="343" t="s">
        <v>593</v>
      </c>
      <c r="B251" s="344"/>
      <c r="C251" s="344"/>
      <c r="D251" s="344"/>
      <c r="E251" s="344"/>
      <c r="F251" s="345"/>
      <c r="G251" s="349" t="s">
        <v>759</v>
      </c>
      <c r="H251" s="350"/>
      <c r="I251" s="350"/>
      <c r="J251" s="350"/>
      <c r="K251" s="350"/>
      <c r="L251" s="350"/>
      <c r="M251" s="350"/>
      <c r="N251" s="350"/>
      <c r="O251" s="350"/>
      <c r="P251" s="350"/>
      <c r="Q251" s="350"/>
      <c r="R251" s="350"/>
      <c r="S251" s="350"/>
      <c r="T251" s="350"/>
      <c r="U251" s="350"/>
      <c r="V251" s="350"/>
      <c r="W251" s="350"/>
      <c r="X251" s="350"/>
      <c r="Y251" s="350"/>
      <c r="Z251" s="350"/>
      <c r="AA251" s="350"/>
      <c r="AB251" s="350"/>
      <c r="AC251" s="350"/>
      <c r="AD251" s="350"/>
      <c r="AE251" s="350"/>
      <c r="AF251" s="350"/>
      <c r="AG251" s="350"/>
      <c r="AH251" s="350"/>
      <c r="AI251" s="350"/>
      <c r="AJ251" s="350"/>
      <c r="AK251" s="350"/>
      <c r="AL251" s="350"/>
      <c r="AM251" s="350"/>
      <c r="AN251" s="350"/>
      <c r="AO251" s="350"/>
      <c r="AP251" s="350"/>
      <c r="AQ251" s="350"/>
      <c r="AR251" s="350"/>
      <c r="AS251" s="350"/>
      <c r="AT251" s="350"/>
      <c r="AU251" s="350"/>
      <c r="AV251" s="350"/>
      <c r="AW251" s="350"/>
      <c r="AX251" s="351"/>
    </row>
    <row r="252" spans="1:60" ht="33.75" customHeight="1" thickBot="1" x14ac:dyDescent="0.2">
      <c r="A252" s="346"/>
      <c r="B252" s="347"/>
      <c r="C252" s="347"/>
      <c r="D252" s="347"/>
      <c r="E252" s="347"/>
      <c r="F252" s="348"/>
      <c r="G252" s="352"/>
      <c r="H252" s="353"/>
      <c r="I252" s="353"/>
      <c r="J252" s="353"/>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4"/>
    </row>
    <row r="253" spans="1:60" ht="15" hidden="1" customHeight="1" x14ac:dyDescent="0.15">
      <c r="A253" s="738" t="s">
        <v>228</v>
      </c>
      <c r="B253" s="739"/>
      <c r="C253" s="739"/>
      <c r="D253" s="739"/>
      <c r="E253" s="739"/>
      <c r="F253" s="740"/>
      <c r="G253" s="802"/>
      <c r="H253" s="804" t="s">
        <v>132</v>
      </c>
      <c r="I253" s="804"/>
      <c r="J253" s="804"/>
      <c r="K253" s="804"/>
      <c r="L253" s="804"/>
      <c r="M253" s="804"/>
      <c r="N253" s="804"/>
      <c r="O253" s="805"/>
      <c r="P253" s="807" t="s">
        <v>52</v>
      </c>
      <c r="Q253" s="804"/>
      <c r="R253" s="804"/>
      <c r="S253" s="804"/>
      <c r="T253" s="804"/>
      <c r="U253" s="804"/>
      <c r="V253" s="805"/>
      <c r="W253" s="809" t="s">
        <v>225</v>
      </c>
      <c r="X253" s="810"/>
      <c r="Y253" s="813"/>
      <c r="Z253" s="813"/>
      <c r="AA253" s="814"/>
      <c r="AB253" s="807" t="s">
        <v>11</v>
      </c>
      <c r="AC253" s="804"/>
      <c r="AD253" s="805"/>
      <c r="AE253" s="182" t="s">
        <v>406</v>
      </c>
      <c r="AF253" s="182"/>
      <c r="AG253" s="182"/>
      <c r="AH253" s="182"/>
      <c r="AI253" s="182" t="s">
        <v>558</v>
      </c>
      <c r="AJ253" s="182"/>
      <c r="AK253" s="182"/>
      <c r="AL253" s="182"/>
      <c r="AM253" s="182" t="s">
        <v>374</v>
      </c>
      <c r="AN253" s="182"/>
      <c r="AO253" s="182"/>
      <c r="AP253" s="182"/>
      <c r="AQ253" s="183" t="s">
        <v>167</v>
      </c>
      <c r="AR253" s="184"/>
      <c r="AS253" s="184"/>
      <c r="AT253" s="185"/>
      <c r="AU253" s="798" t="s">
        <v>122</v>
      </c>
      <c r="AV253" s="798"/>
      <c r="AW253" s="798"/>
      <c r="AX253" s="799"/>
      <c r="AY253">
        <f>COUNTA($H$255)</f>
        <v>0</v>
      </c>
    </row>
    <row r="254" spans="1:60" ht="15" hidden="1" customHeight="1" x14ac:dyDescent="0.15">
      <c r="A254" s="741"/>
      <c r="B254" s="742"/>
      <c r="C254" s="742"/>
      <c r="D254" s="742"/>
      <c r="E254" s="742"/>
      <c r="F254" s="743"/>
      <c r="G254" s="803"/>
      <c r="H254" s="800"/>
      <c r="I254" s="800"/>
      <c r="J254" s="800"/>
      <c r="K254" s="800"/>
      <c r="L254" s="800"/>
      <c r="M254" s="800"/>
      <c r="N254" s="800"/>
      <c r="O254" s="806"/>
      <c r="P254" s="808"/>
      <c r="Q254" s="800"/>
      <c r="R254" s="800"/>
      <c r="S254" s="800"/>
      <c r="T254" s="800"/>
      <c r="U254" s="800"/>
      <c r="V254" s="806"/>
      <c r="W254" s="811"/>
      <c r="X254" s="812"/>
      <c r="Y254" s="815"/>
      <c r="Z254" s="815"/>
      <c r="AA254" s="816"/>
      <c r="AB254" s="808"/>
      <c r="AC254" s="800"/>
      <c r="AD254" s="806"/>
      <c r="AE254" s="182"/>
      <c r="AF254" s="182"/>
      <c r="AG254" s="182"/>
      <c r="AH254" s="182"/>
      <c r="AI254" s="182"/>
      <c r="AJ254" s="182"/>
      <c r="AK254" s="182"/>
      <c r="AL254" s="182"/>
      <c r="AM254" s="182"/>
      <c r="AN254" s="182"/>
      <c r="AO254" s="182"/>
      <c r="AP254" s="182"/>
      <c r="AQ254" s="408"/>
      <c r="AR254" s="409"/>
      <c r="AS254" s="190" t="s">
        <v>168</v>
      </c>
      <c r="AT254" s="191"/>
      <c r="AU254" s="189"/>
      <c r="AV254" s="189"/>
      <c r="AW254" s="800" t="s">
        <v>159</v>
      </c>
      <c r="AX254" s="801"/>
      <c r="AY254">
        <f t="shared" ref="AY254:AY260" si="5">$AY$253</f>
        <v>0</v>
      </c>
    </row>
    <row r="255" spans="1:60" ht="19.5" hidden="1" customHeight="1" x14ac:dyDescent="0.15">
      <c r="A255" s="741"/>
      <c r="B255" s="742"/>
      <c r="C255" s="742"/>
      <c r="D255" s="742"/>
      <c r="E255" s="742"/>
      <c r="F255" s="743"/>
      <c r="G255" s="784" t="s">
        <v>169</v>
      </c>
      <c r="H255" s="786"/>
      <c r="I255" s="787"/>
      <c r="J255" s="787"/>
      <c r="K255" s="787"/>
      <c r="L255" s="787"/>
      <c r="M255" s="787"/>
      <c r="N255" s="787"/>
      <c r="O255" s="788"/>
      <c r="P255" s="786"/>
      <c r="Q255" s="787"/>
      <c r="R255" s="787"/>
      <c r="S255" s="787"/>
      <c r="T255" s="787"/>
      <c r="U255" s="787"/>
      <c r="V255" s="788"/>
      <c r="W255" s="792"/>
      <c r="X255" s="793"/>
      <c r="Y255" s="776" t="s">
        <v>12</v>
      </c>
      <c r="Z255" s="776"/>
      <c r="AA255" s="777"/>
      <c r="AB255" s="783" t="s">
        <v>241</v>
      </c>
      <c r="AC255" s="783"/>
      <c r="AD255" s="783"/>
      <c r="AE255" s="159"/>
      <c r="AF255" s="194"/>
      <c r="AG255" s="194"/>
      <c r="AH255" s="194"/>
      <c r="AI255" s="159"/>
      <c r="AJ255" s="194"/>
      <c r="AK255" s="194"/>
      <c r="AL255" s="194"/>
      <c r="AM255" s="159"/>
      <c r="AN255" s="194"/>
      <c r="AO255" s="194"/>
      <c r="AP255" s="194"/>
      <c r="AQ255" s="159"/>
      <c r="AR255" s="194"/>
      <c r="AS255" s="194"/>
      <c r="AT255" s="355"/>
      <c r="AU255" s="194"/>
      <c r="AV255" s="194"/>
      <c r="AW255" s="194"/>
      <c r="AX255" s="202"/>
      <c r="AY255">
        <f t="shared" si="5"/>
        <v>0</v>
      </c>
    </row>
    <row r="256" spans="1:60" ht="19.5" hidden="1" customHeight="1" x14ac:dyDescent="0.15">
      <c r="A256" s="741"/>
      <c r="B256" s="742"/>
      <c r="C256" s="742"/>
      <c r="D256" s="742"/>
      <c r="E256" s="742"/>
      <c r="F256" s="743"/>
      <c r="G256" s="766"/>
      <c r="H256" s="789"/>
      <c r="I256" s="790"/>
      <c r="J256" s="790"/>
      <c r="K256" s="790"/>
      <c r="L256" s="790"/>
      <c r="M256" s="790"/>
      <c r="N256" s="790"/>
      <c r="O256" s="791"/>
      <c r="P256" s="789"/>
      <c r="Q256" s="790"/>
      <c r="R256" s="790"/>
      <c r="S256" s="790"/>
      <c r="T256" s="790"/>
      <c r="U256" s="790"/>
      <c r="V256" s="791"/>
      <c r="W256" s="794"/>
      <c r="X256" s="795"/>
      <c r="Y256" s="778" t="s">
        <v>47</v>
      </c>
      <c r="Z256" s="778"/>
      <c r="AA256" s="779"/>
      <c r="AB256" s="782" t="s">
        <v>241</v>
      </c>
      <c r="AC256" s="782"/>
      <c r="AD256" s="782"/>
      <c r="AE256" s="159"/>
      <c r="AF256" s="194"/>
      <c r="AG256" s="194"/>
      <c r="AH256" s="194"/>
      <c r="AI256" s="159"/>
      <c r="AJ256" s="194"/>
      <c r="AK256" s="194"/>
      <c r="AL256" s="194"/>
      <c r="AM256" s="159"/>
      <c r="AN256" s="194"/>
      <c r="AO256" s="194"/>
      <c r="AP256" s="194"/>
      <c r="AQ256" s="159"/>
      <c r="AR256" s="194"/>
      <c r="AS256" s="194"/>
      <c r="AT256" s="355"/>
      <c r="AU256" s="194"/>
      <c r="AV256" s="194"/>
      <c r="AW256" s="194"/>
      <c r="AX256" s="202"/>
      <c r="AY256">
        <f t="shared" si="5"/>
        <v>0</v>
      </c>
    </row>
    <row r="257" spans="1:51" ht="19.5" hidden="1" customHeight="1" x14ac:dyDescent="0.15">
      <c r="A257" s="741"/>
      <c r="B257" s="742"/>
      <c r="C257" s="742"/>
      <c r="D257" s="742"/>
      <c r="E257" s="742"/>
      <c r="F257" s="743"/>
      <c r="G257" s="785"/>
      <c r="H257" s="789"/>
      <c r="I257" s="790"/>
      <c r="J257" s="790"/>
      <c r="K257" s="790"/>
      <c r="L257" s="790"/>
      <c r="M257" s="790"/>
      <c r="N257" s="790"/>
      <c r="O257" s="791"/>
      <c r="P257" s="789"/>
      <c r="Q257" s="790"/>
      <c r="R257" s="790"/>
      <c r="S257" s="790"/>
      <c r="T257" s="790"/>
      <c r="U257" s="790"/>
      <c r="V257" s="791"/>
      <c r="W257" s="796"/>
      <c r="X257" s="797"/>
      <c r="Y257" s="778" t="s">
        <v>13</v>
      </c>
      <c r="Z257" s="778"/>
      <c r="AA257" s="779"/>
      <c r="AB257" s="780" t="s">
        <v>242</v>
      </c>
      <c r="AC257" s="780"/>
      <c r="AD257" s="780"/>
      <c r="AE257" s="243"/>
      <c r="AF257" s="244"/>
      <c r="AG257" s="244"/>
      <c r="AH257" s="244"/>
      <c r="AI257" s="243"/>
      <c r="AJ257" s="244"/>
      <c r="AK257" s="244"/>
      <c r="AL257" s="244"/>
      <c r="AM257" s="243"/>
      <c r="AN257" s="244"/>
      <c r="AO257" s="244"/>
      <c r="AP257" s="244"/>
      <c r="AQ257" s="159"/>
      <c r="AR257" s="194"/>
      <c r="AS257" s="194"/>
      <c r="AT257" s="355"/>
      <c r="AU257" s="194"/>
      <c r="AV257" s="194"/>
      <c r="AW257" s="194"/>
      <c r="AX257" s="202"/>
      <c r="AY257">
        <f t="shared" si="5"/>
        <v>0</v>
      </c>
    </row>
    <row r="258" spans="1:51" ht="19.5" hidden="1" customHeight="1" x14ac:dyDescent="0.15">
      <c r="A258" s="741" t="s">
        <v>231</v>
      </c>
      <c r="B258" s="742"/>
      <c r="C258" s="742"/>
      <c r="D258" s="742"/>
      <c r="E258" s="742"/>
      <c r="F258" s="743"/>
      <c r="G258" s="766" t="s">
        <v>170</v>
      </c>
      <c r="H258" s="767"/>
      <c r="I258" s="767"/>
      <c r="J258" s="767"/>
      <c r="K258" s="767"/>
      <c r="L258" s="767"/>
      <c r="M258" s="767"/>
      <c r="N258" s="767"/>
      <c r="O258" s="767"/>
      <c r="P258" s="767"/>
      <c r="Q258" s="767"/>
      <c r="R258" s="767"/>
      <c r="S258" s="767"/>
      <c r="T258" s="767"/>
      <c r="U258" s="767"/>
      <c r="V258" s="767"/>
      <c r="W258" s="770" t="s">
        <v>240</v>
      </c>
      <c r="X258" s="771"/>
      <c r="Y258" s="776" t="s">
        <v>12</v>
      </c>
      <c r="Z258" s="776"/>
      <c r="AA258" s="777"/>
      <c r="AB258" s="783" t="s">
        <v>241</v>
      </c>
      <c r="AC258" s="783"/>
      <c r="AD258" s="783"/>
      <c r="AE258" s="159"/>
      <c r="AF258" s="194"/>
      <c r="AG258" s="194"/>
      <c r="AH258" s="194"/>
      <c r="AI258" s="159"/>
      <c r="AJ258" s="194"/>
      <c r="AK258" s="194"/>
      <c r="AL258" s="194"/>
      <c r="AM258" s="159"/>
      <c r="AN258" s="194"/>
      <c r="AO258" s="194"/>
      <c r="AP258" s="194"/>
      <c r="AQ258" s="159"/>
      <c r="AR258" s="194"/>
      <c r="AS258" s="194"/>
      <c r="AT258" s="355"/>
      <c r="AU258" s="194"/>
      <c r="AV258" s="194"/>
      <c r="AW258" s="194"/>
      <c r="AX258" s="202"/>
      <c r="AY258">
        <f t="shared" si="5"/>
        <v>0</v>
      </c>
    </row>
    <row r="259" spans="1:51" ht="19.5" hidden="1" customHeight="1" x14ac:dyDescent="0.15">
      <c r="A259" s="741"/>
      <c r="B259" s="742"/>
      <c r="C259" s="742"/>
      <c r="D259" s="742"/>
      <c r="E259" s="742"/>
      <c r="F259" s="743"/>
      <c r="G259" s="766"/>
      <c r="H259" s="768"/>
      <c r="I259" s="768"/>
      <c r="J259" s="768"/>
      <c r="K259" s="768"/>
      <c r="L259" s="768"/>
      <c r="M259" s="768"/>
      <c r="N259" s="768"/>
      <c r="O259" s="768"/>
      <c r="P259" s="768"/>
      <c r="Q259" s="768"/>
      <c r="R259" s="768"/>
      <c r="S259" s="768"/>
      <c r="T259" s="768"/>
      <c r="U259" s="768"/>
      <c r="V259" s="768"/>
      <c r="W259" s="772"/>
      <c r="X259" s="773"/>
      <c r="Y259" s="778" t="s">
        <v>47</v>
      </c>
      <c r="Z259" s="778"/>
      <c r="AA259" s="779"/>
      <c r="AB259" s="782" t="s">
        <v>241</v>
      </c>
      <c r="AC259" s="782"/>
      <c r="AD259" s="782"/>
      <c r="AE259" s="159"/>
      <c r="AF259" s="194"/>
      <c r="AG259" s="194"/>
      <c r="AH259" s="194"/>
      <c r="AI259" s="159"/>
      <c r="AJ259" s="194"/>
      <c r="AK259" s="194"/>
      <c r="AL259" s="194"/>
      <c r="AM259" s="159"/>
      <c r="AN259" s="194"/>
      <c r="AO259" s="194"/>
      <c r="AP259" s="194"/>
      <c r="AQ259" s="159"/>
      <c r="AR259" s="194"/>
      <c r="AS259" s="194"/>
      <c r="AT259" s="355"/>
      <c r="AU259" s="194"/>
      <c r="AV259" s="194"/>
      <c r="AW259" s="194"/>
      <c r="AX259" s="202"/>
      <c r="AY259">
        <f t="shared" si="5"/>
        <v>0</v>
      </c>
    </row>
    <row r="260" spans="1:51" ht="19.5" hidden="1" customHeight="1" x14ac:dyDescent="0.15">
      <c r="A260" s="765"/>
      <c r="B260" s="729"/>
      <c r="C260" s="729"/>
      <c r="D260" s="729"/>
      <c r="E260" s="729"/>
      <c r="F260" s="730"/>
      <c r="G260" s="766"/>
      <c r="H260" s="769"/>
      <c r="I260" s="769"/>
      <c r="J260" s="769"/>
      <c r="K260" s="769"/>
      <c r="L260" s="769"/>
      <c r="M260" s="769"/>
      <c r="N260" s="769"/>
      <c r="O260" s="769"/>
      <c r="P260" s="769"/>
      <c r="Q260" s="769"/>
      <c r="R260" s="769"/>
      <c r="S260" s="769"/>
      <c r="T260" s="769"/>
      <c r="U260" s="769"/>
      <c r="V260" s="769"/>
      <c r="W260" s="774"/>
      <c r="X260" s="775"/>
      <c r="Y260" s="778" t="s">
        <v>13</v>
      </c>
      <c r="Z260" s="778"/>
      <c r="AA260" s="779"/>
      <c r="AB260" s="780" t="s">
        <v>242</v>
      </c>
      <c r="AC260" s="780"/>
      <c r="AD260" s="780"/>
      <c r="AE260" s="243"/>
      <c r="AF260" s="244"/>
      <c r="AG260" s="244"/>
      <c r="AH260" s="244"/>
      <c r="AI260" s="243"/>
      <c r="AJ260" s="244"/>
      <c r="AK260" s="244"/>
      <c r="AL260" s="244"/>
      <c r="AM260" s="243"/>
      <c r="AN260" s="244"/>
      <c r="AO260" s="244"/>
      <c r="AP260" s="781"/>
      <c r="AQ260" s="159"/>
      <c r="AR260" s="194"/>
      <c r="AS260" s="194"/>
      <c r="AT260" s="355"/>
      <c r="AU260" s="194"/>
      <c r="AV260" s="194"/>
      <c r="AW260" s="194"/>
      <c r="AX260" s="202"/>
      <c r="AY260">
        <f t="shared" si="5"/>
        <v>0</v>
      </c>
    </row>
    <row r="261" spans="1:51" ht="10.5" hidden="1" customHeight="1" x14ac:dyDescent="0.15">
      <c r="A261" s="738" t="s">
        <v>228</v>
      </c>
      <c r="B261" s="739"/>
      <c r="C261" s="739"/>
      <c r="D261" s="739"/>
      <c r="E261" s="739"/>
      <c r="F261" s="740"/>
      <c r="G261" s="744"/>
      <c r="H261" s="184" t="s">
        <v>132</v>
      </c>
      <c r="I261" s="184"/>
      <c r="J261" s="184"/>
      <c r="K261" s="184"/>
      <c r="L261" s="184"/>
      <c r="M261" s="184"/>
      <c r="N261" s="184"/>
      <c r="O261" s="185"/>
      <c r="P261" s="183" t="s">
        <v>52</v>
      </c>
      <c r="Q261" s="184"/>
      <c r="R261" s="184"/>
      <c r="S261" s="184"/>
      <c r="T261" s="184"/>
      <c r="U261" s="184"/>
      <c r="V261" s="184"/>
      <c r="W261" s="184"/>
      <c r="X261" s="185"/>
      <c r="Y261" s="747"/>
      <c r="Z261" s="748"/>
      <c r="AA261" s="749"/>
      <c r="AB261" s="261" t="s">
        <v>11</v>
      </c>
      <c r="AC261" s="257"/>
      <c r="AD261" s="258"/>
      <c r="AE261" s="486" t="s">
        <v>406</v>
      </c>
      <c r="AF261" s="486"/>
      <c r="AG261" s="486"/>
      <c r="AH261" s="486"/>
      <c r="AI261" s="182" t="s">
        <v>558</v>
      </c>
      <c r="AJ261" s="182"/>
      <c r="AK261" s="182"/>
      <c r="AL261" s="182"/>
      <c r="AM261" s="182" t="s">
        <v>374</v>
      </c>
      <c r="AN261" s="182"/>
      <c r="AO261" s="182"/>
      <c r="AP261" s="182"/>
      <c r="AQ261" s="183" t="s">
        <v>167</v>
      </c>
      <c r="AR261" s="184"/>
      <c r="AS261" s="184"/>
      <c r="AT261" s="185"/>
      <c r="AU261" s="734" t="s">
        <v>122</v>
      </c>
      <c r="AV261" s="735"/>
      <c r="AW261" s="735"/>
      <c r="AX261" s="736"/>
      <c r="AY261">
        <f>COUNTA($H$263)</f>
        <v>0</v>
      </c>
    </row>
    <row r="262" spans="1:51" ht="10.5" hidden="1" customHeight="1" x14ac:dyDescent="0.15">
      <c r="A262" s="741"/>
      <c r="B262" s="742"/>
      <c r="C262" s="742"/>
      <c r="D262" s="742"/>
      <c r="E262" s="742"/>
      <c r="F262" s="743"/>
      <c r="G262" s="745"/>
      <c r="H262" s="190"/>
      <c r="I262" s="190"/>
      <c r="J262" s="190"/>
      <c r="K262" s="190"/>
      <c r="L262" s="190"/>
      <c r="M262" s="190"/>
      <c r="N262" s="190"/>
      <c r="O262" s="191"/>
      <c r="P262" s="746"/>
      <c r="Q262" s="190"/>
      <c r="R262" s="190"/>
      <c r="S262" s="190"/>
      <c r="T262" s="190"/>
      <c r="U262" s="190"/>
      <c r="V262" s="190"/>
      <c r="W262" s="190"/>
      <c r="X262" s="191"/>
      <c r="Y262" s="750"/>
      <c r="Z262" s="751"/>
      <c r="AA262" s="752"/>
      <c r="AB262" s="262"/>
      <c r="AC262" s="192"/>
      <c r="AD262" s="260"/>
      <c r="AE262" s="486"/>
      <c r="AF262" s="486"/>
      <c r="AG262" s="486"/>
      <c r="AH262" s="486"/>
      <c r="AI262" s="182"/>
      <c r="AJ262" s="182"/>
      <c r="AK262" s="182"/>
      <c r="AL262" s="182"/>
      <c r="AM262" s="182"/>
      <c r="AN262" s="182"/>
      <c r="AO262" s="182"/>
      <c r="AP262" s="182"/>
      <c r="AQ262" s="408"/>
      <c r="AR262" s="409"/>
      <c r="AS262" s="190" t="s">
        <v>168</v>
      </c>
      <c r="AT262" s="191"/>
      <c r="AU262" s="408"/>
      <c r="AV262" s="409"/>
      <c r="AW262" s="190" t="s">
        <v>159</v>
      </c>
      <c r="AX262" s="737"/>
      <c r="AY262">
        <f>$AY$261</f>
        <v>0</v>
      </c>
    </row>
    <row r="263" spans="1:51" ht="18.75" hidden="1" customHeight="1" x14ac:dyDescent="0.15">
      <c r="A263" s="741"/>
      <c r="B263" s="742"/>
      <c r="C263" s="742"/>
      <c r="D263" s="742"/>
      <c r="E263" s="742"/>
      <c r="F263" s="743"/>
      <c r="G263" s="753" t="s">
        <v>169</v>
      </c>
      <c r="H263" s="264"/>
      <c r="I263" s="264"/>
      <c r="J263" s="264"/>
      <c r="K263" s="264"/>
      <c r="L263" s="264"/>
      <c r="M263" s="264"/>
      <c r="N263" s="264"/>
      <c r="O263" s="265"/>
      <c r="P263" s="264"/>
      <c r="Q263" s="264"/>
      <c r="R263" s="264"/>
      <c r="S263" s="264"/>
      <c r="T263" s="264"/>
      <c r="U263" s="264"/>
      <c r="V263" s="264"/>
      <c r="W263" s="264"/>
      <c r="X263" s="265"/>
      <c r="Y263" s="756" t="s">
        <v>12</v>
      </c>
      <c r="Z263" s="757"/>
      <c r="AA263" s="758"/>
      <c r="AB263" s="699"/>
      <c r="AC263" s="699"/>
      <c r="AD263" s="699"/>
      <c r="AE263" s="195"/>
      <c r="AF263" s="196"/>
      <c r="AG263" s="196"/>
      <c r="AH263" s="196"/>
      <c r="AI263" s="195"/>
      <c r="AJ263" s="196"/>
      <c r="AK263" s="196"/>
      <c r="AL263" s="196"/>
      <c r="AM263" s="195"/>
      <c r="AN263" s="196"/>
      <c r="AO263" s="196"/>
      <c r="AP263" s="196"/>
      <c r="AQ263" s="195"/>
      <c r="AR263" s="196"/>
      <c r="AS263" s="196"/>
      <c r="AT263" s="197"/>
      <c r="AU263" s="194"/>
      <c r="AV263" s="194"/>
      <c r="AW263" s="194"/>
      <c r="AX263" s="202"/>
      <c r="AY263">
        <f>$AY$261</f>
        <v>0</v>
      </c>
    </row>
    <row r="264" spans="1:51" ht="18.75" hidden="1" customHeight="1" x14ac:dyDescent="0.15">
      <c r="A264" s="741"/>
      <c r="B264" s="742"/>
      <c r="C264" s="742"/>
      <c r="D264" s="742"/>
      <c r="E264" s="742"/>
      <c r="F264" s="743"/>
      <c r="G264" s="754"/>
      <c r="H264" s="267"/>
      <c r="I264" s="267"/>
      <c r="J264" s="267"/>
      <c r="K264" s="267"/>
      <c r="L264" s="267"/>
      <c r="M264" s="267"/>
      <c r="N264" s="267"/>
      <c r="O264" s="268"/>
      <c r="P264" s="267"/>
      <c r="Q264" s="267"/>
      <c r="R264" s="267"/>
      <c r="S264" s="267"/>
      <c r="T264" s="267"/>
      <c r="U264" s="267"/>
      <c r="V264" s="267"/>
      <c r="W264" s="267"/>
      <c r="X264" s="268"/>
      <c r="Y264" s="762" t="s">
        <v>47</v>
      </c>
      <c r="Z264" s="763"/>
      <c r="AA264" s="764"/>
      <c r="AB264" s="698"/>
      <c r="AC264" s="698"/>
      <c r="AD264" s="698"/>
      <c r="AE264" s="195"/>
      <c r="AF264" s="196"/>
      <c r="AG264" s="196"/>
      <c r="AH264" s="196"/>
      <c r="AI264" s="195"/>
      <c r="AJ264" s="196"/>
      <c r="AK264" s="196"/>
      <c r="AL264" s="196"/>
      <c r="AM264" s="195"/>
      <c r="AN264" s="196"/>
      <c r="AO264" s="196"/>
      <c r="AP264" s="196"/>
      <c r="AQ264" s="195"/>
      <c r="AR264" s="196"/>
      <c r="AS264" s="196"/>
      <c r="AT264" s="197"/>
      <c r="AU264" s="194"/>
      <c r="AV264" s="194"/>
      <c r="AW264" s="194"/>
      <c r="AX264" s="202"/>
      <c r="AY264">
        <f>$AY$261</f>
        <v>0</v>
      </c>
    </row>
    <row r="265" spans="1:51" ht="18.75" hidden="1" customHeight="1" x14ac:dyDescent="0.15">
      <c r="A265" s="741"/>
      <c r="B265" s="742"/>
      <c r="C265" s="742"/>
      <c r="D265" s="742"/>
      <c r="E265" s="742"/>
      <c r="F265" s="743"/>
      <c r="G265" s="755"/>
      <c r="H265" s="327"/>
      <c r="I265" s="327"/>
      <c r="J265" s="327"/>
      <c r="K265" s="327"/>
      <c r="L265" s="327"/>
      <c r="M265" s="327"/>
      <c r="N265" s="327"/>
      <c r="O265" s="328"/>
      <c r="P265" s="267"/>
      <c r="Q265" s="267"/>
      <c r="R265" s="267"/>
      <c r="S265" s="267"/>
      <c r="T265" s="267"/>
      <c r="U265" s="267"/>
      <c r="V265" s="267"/>
      <c r="W265" s="267"/>
      <c r="X265" s="268"/>
      <c r="Y265" s="183" t="s">
        <v>13</v>
      </c>
      <c r="Z265" s="184"/>
      <c r="AA265" s="185"/>
      <c r="AB265" s="759" t="s">
        <v>14</v>
      </c>
      <c r="AC265" s="759"/>
      <c r="AD265" s="759"/>
      <c r="AE265" s="760"/>
      <c r="AF265" s="761"/>
      <c r="AG265" s="761"/>
      <c r="AH265" s="761"/>
      <c r="AI265" s="760"/>
      <c r="AJ265" s="761"/>
      <c r="AK265" s="761"/>
      <c r="AL265" s="761"/>
      <c r="AM265" s="760"/>
      <c r="AN265" s="761"/>
      <c r="AO265" s="761"/>
      <c r="AP265" s="761"/>
      <c r="AQ265" s="195"/>
      <c r="AR265" s="196"/>
      <c r="AS265" s="196"/>
      <c r="AT265" s="197"/>
      <c r="AU265" s="194"/>
      <c r="AV265" s="194"/>
      <c r="AW265" s="194"/>
      <c r="AX265" s="202"/>
      <c r="AY265">
        <f>$AY$261</f>
        <v>0</v>
      </c>
    </row>
    <row r="266" spans="1:51" ht="38.25" hidden="1" customHeight="1" x14ac:dyDescent="0.15">
      <c r="A266" s="727" t="s">
        <v>253</v>
      </c>
      <c r="B266" s="728"/>
      <c r="C266" s="728"/>
      <c r="D266" s="728"/>
      <c r="E266" s="729" t="s">
        <v>217</v>
      </c>
      <c r="F266" s="730"/>
      <c r="G266" s="82" t="s">
        <v>170</v>
      </c>
      <c r="H266" s="700"/>
      <c r="I266" s="701"/>
      <c r="J266" s="701"/>
      <c r="K266" s="701"/>
      <c r="L266" s="701"/>
      <c r="M266" s="701"/>
      <c r="N266" s="701"/>
      <c r="O266" s="731"/>
      <c r="P266" s="470"/>
      <c r="Q266" s="470"/>
      <c r="R266" s="470"/>
      <c r="S266" s="470"/>
      <c r="T266" s="470"/>
      <c r="U266" s="470"/>
      <c r="V266" s="470"/>
      <c r="W266" s="470"/>
      <c r="X266" s="470"/>
      <c r="Y266" s="732"/>
      <c r="Z266" s="732"/>
      <c r="AA266" s="732"/>
      <c r="AB266" s="732"/>
      <c r="AC266" s="732"/>
      <c r="AD266" s="732"/>
      <c r="AE266" s="732"/>
      <c r="AF266" s="732"/>
      <c r="AG266" s="732"/>
      <c r="AH266" s="732"/>
      <c r="AI266" s="732"/>
      <c r="AJ266" s="732"/>
      <c r="AK266" s="732"/>
      <c r="AL266" s="732"/>
      <c r="AM266" s="732"/>
      <c r="AN266" s="732"/>
      <c r="AO266" s="732"/>
      <c r="AP266" s="732"/>
      <c r="AQ266" s="732"/>
      <c r="AR266" s="732"/>
      <c r="AS266" s="732"/>
      <c r="AT266" s="732"/>
      <c r="AU266" s="732"/>
      <c r="AV266" s="732"/>
      <c r="AW266" s="732"/>
      <c r="AX266" s="733"/>
      <c r="AY266">
        <f>$AY$261</f>
        <v>0</v>
      </c>
    </row>
    <row r="267" spans="1:51" ht="18.75" hidden="1" customHeight="1" x14ac:dyDescent="0.15">
      <c r="A267" s="648" t="s">
        <v>564</v>
      </c>
      <c r="B267" s="649"/>
      <c r="C267" s="649"/>
      <c r="D267" s="649"/>
      <c r="E267" s="649"/>
      <c r="F267" s="649"/>
      <c r="G267" s="649"/>
      <c r="H267" s="649"/>
      <c r="I267" s="649"/>
      <c r="J267" s="649"/>
      <c r="K267" s="649"/>
      <c r="L267" s="649"/>
      <c r="M267" s="649"/>
      <c r="N267" s="649"/>
      <c r="O267" s="649"/>
      <c r="P267" s="649"/>
      <c r="Q267" s="649"/>
      <c r="R267" s="649"/>
      <c r="S267" s="649"/>
      <c r="T267" s="649"/>
      <c r="U267" s="649"/>
      <c r="V267" s="649"/>
      <c r="W267" s="649"/>
      <c r="X267" s="649"/>
      <c r="Y267" s="649"/>
      <c r="Z267" s="649"/>
      <c r="AA267" s="649"/>
      <c r="AB267" s="649"/>
      <c r="AC267" s="649"/>
      <c r="AD267" s="649"/>
      <c r="AE267" s="649"/>
      <c r="AF267" s="649"/>
      <c r="AG267" s="649"/>
      <c r="AH267" s="649"/>
      <c r="AI267" s="649"/>
      <c r="AJ267" s="649"/>
      <c r="AK267" s="649"/>
      <c r="AL267" s="649"/>
      <c r="AM267" s="649"/>
      <c r="AN267" s="649"/>
      <c r="AO267" s="650" t="s">
        <v>224</v>
      </c>
      <c r="AP267" s="651"/>
      <c r="AQ267" s="651"/>
      <c r="AR267" s="81"/>
      <c r="AS267" s="650"/>
      <c r="AT267" s="651"/>
      <c r="AU267" s="651"/>
      <c r="AV267" s="651"/>
      <c r="AW267" s="651"/>
      <c r="AX267" s="652"/>
      <c r="AY267">
        <f>COUNTIF($AR$267,"☑")</f>
        <v>0</v>
      </c>
    </row>
    <row r="268" spans="1:51" ht="25.5" customHeight="1" x14ac:dyDescent="0.15">
      <c r="A268" s="641" t="s">
        <v>273</v>
      </c>
      <c r="B268" s="642"/>
      <c r="C268" s="643" t="s">
        <v>171</v>
      </c>
      <c r="D268" s="642"/>
      <c r="E268" s="232" t="s">
        <v>187</v>
      </c>
      <c r="F268" s="644"/>
      <c r="G268" s="645" t="s">
        <v>662</v>
      </c>
      <c r="H268" s="646"/>
      <c r="I268" s="646"/>
      <c r="J268" s="646"/>
      <c r="K268" s="646"/>
      <c r="L268" s="646"/>
      <c r="M268" s="646"/>
      <c r="N268" s="646"/>
      <c r="O268" s="646"/>
      <c r="P268" s="646"/>
      <c r="Q268" s="646"/>
      <c r="R268" s="646"/>
      <c r="S268" s="646"/>
      <c r="T268" s="646"/>
      <c r="U268" s="646"/>
      <c r="V268" s="646"/>
      <c r="W268" s="646"/>
      <c r="X268" s="646"/>
      <c r="Y268" s="646"/>
      <c r="Z268" s="646"/>
      <c r="AA268" s="646"/>
      <c r="AB268" s="646"/>
      <c r="AC268" s="646"/>
      <c r="AD268" s="646"/>
      <c r="AE268" s="646"/>
      <c r="AF268" s="646"/>
      <c r="AG268" s="646"/>
      <c r="AH268" s="646"/>
      <c r="AI268" s="646"/>
      <c r="AJ268" s="646"/>
      <c r="AK268" s="646"/>
      <c r="AL268" s="646"/>
      <c r="AM268" s="646"/>
      <c r="AN268" s="646"/>
      <c r="AO268" s="646"/>
      <c r="AP268" s="646"/>
      <c r="AQ268" s="646"/>
      <c r="AR268" s="646"/>
      <c r="AS268" s="646"/>
      <c r="AT268" s="646"/>
      <c r="AU268" s="646"/>
      <c r="AV268" s="646"/>
      <c r="AW268" s="646"/>
      <c r="AX268" s="647"/>
    </row>
    <row r="269" spans="1:51" ht="27" customHeight="1" x14ac:dyDescent="0.15">
      <c r="A269" s="641"/>
      <c r="B269" s="642"/>
      <c r="C269" s="643"/>
      <c r="D269" s="642"/>
      <c r="E269" s="250" t="s">
        <v>186</v>
      </c>
      <c r="F269" s="252"/>
      <c r="G269" s="263" t="s">
        <v>663</v>
      </c>
      <c r="H269" s="264"/>
      <c r="I269" s="264"/>
      <c r="J269" s="264"/>
      <c r="K269" s="264"/>
      <c r="L269" s="264"/>
      <c r="M269" s="264"/>
      <c r="N269" s="264"/>
      <c r="O269" s="264"/>
      <c r="P269" s="264"/>
      <c r="Q269" s="264"/>
      <c r="R269" s="264"/>
      <c r="S269" s="264"/>
      <c r="T269" s="264"/>
      <c r="U269" s="264"/>
      <c r="V269" s="265"/>
      <c r="W269" s="713" t="s">
        <v>570</v>
      </c>
      <c r="X269" s="714"/>
      <c r="Y269" s="714"/>
      <c r="Z269" s="714"/>
      <c r="AA269" s="715"/>
      <c r="AB269" s="716" t="s">
        <v>766</v>
      </c>
      <c r="AC269" s="717"/>
      <c r="AD269" s="717"/>
      <c r="AE269" s="717"/>
      <c r="AF269" s="717"/>
      <c r="AG269" s="717"/>
      <c r="AH269" s="717"/>
      <c r="AI269" s="717"/>
      <c r="AJ269" s="717"/>
      <c r="AK269" s="717"/>
      <c r="AL269" s="717"/>
      <c r="AM269" s="717"/>
      <c r="AN269" s="717"/>
      <c r="AO269" s="717"/>
      <c r="AP269" s="717"/>
      <c r="AQ269" s="717"/>
      <c r="AR269" s="717"/>
      <c r="AS269" s="717"/>
      <c r="AT269" s="717"/>
      <c r="AU269" s="717"/>
      <c r="AV269" s="717"/>
      <c r="AW269" s="717"/>
      <c r="AX269" s="718"/>
    </row>
    <row r="270" spans="1:51" ht="20.25" customHeight="1" x14ac:dyDescent="0.15">
      <c r="A270" s="641"/>
      <c r="B270" s="642"/>
      <c r="C270" s="643"/>
      <c r="D270" s="642"/>
      <c r="E270" s="232"/>
      <c r="F270" s="234"/>
      <c r="G270" s="326"/>
      <c r="H270" s="327"/>
      <c r="I270" s="327"/>
      <c r="J270" s="327"/>
      <c r="K270" s="327"/>
      <c r="L270" s="327"/>
      <c r="M270" s="327"/>
      <c r="N270" s="327"/>
      <c r="O270" s="327"/>
      <c r="P270" s="327"/>
      <c r="Q270" s="327"/>
      <c r="R270" s="327"/>
      <c r="S270" s="327"/>
      <c r="T270" s="327"/>
      <c r="U270" s="327"/>
      <c r="V270" s="328"/>
      <c r="W270" s="719" t="s">
        <v>571</v>
      </c>
      <c r="X270" s="720"/>
      <c r="Y270" s="720"/>
      <c r="Z270" s="720"/>
      <c r="AA270" s="721"/>
      <c r="AB270" s="716" t="s">
        <v>767</v>
      </c>
      <c r="AC270" s="717"/>
      <c r="AD270" s="717"/>
      <c r="AE270" s="717"/>
      <c r="AF270" s="717"/>
      <c r="AG270" s="717"/>
      <c r="AH270" s="717"/>
      <c r="AI270" s="717"/>
      <c r="AJ270" s="717"/>
      <c r="AK270" s="717"/>
      <c r="AL270" s="717"/>
      <c r="AM270" s="717"/>
      <c r="AN270" s="717"/>
      <c r="AO270" s="717"/>
      <c r="AP270" s="717"/>
      <c r="AQ270" s="717"/>
      <c r="AR270" s="717"/>
      <c r="AS270" s="717"/>
      <c r="AT270" s="717"/>
      <c r="AU270" s="717"/>
      <c r="AV270" s="717"/>
      <c r="AW270" s="717"/>
      <c r="AX270" s="718"/>
    </row>
    <row r="271" spans="1:51" ht="27.75" customHeight="1" x14ac:dyDescent="0.15">
      <c r="A271" s="641"/>
      <c r="B271" s="642"/>
      <c r="C271" s="722" t="s">
        <v>606</v>
      </c>
      <c r="D271" s="723"/>
      <c r="E271" s="250" t="s">
        <v>269</v>
      </c>
      <c r="F271" s="252"/>
      <c r="G271" s="703" t="s">
        <v>174</v>
      </c>
      <c r="H271" s="704"/>
      <c r="I271" s="704"/>
      <c r="J271" s="724" t="s">
        <v>652</v>
      </c>
      <c r="K271" s="725"/>
      <c r="L271" s="725"/>
      <c r="M271" s="725"/>
      <c r="N271" s="725"/>
      <c r="O271" s="725"/>
      <c r="P271" s="725"/>
      <c r="Q271" s="725"/>
      <c r="R271" s="725"/>
      <c r="S271" s="725"/>
      <c r="T271" s="726"/>
      <c r="U271" s="701" t="s">
        <v>274</v>
      </c>
      <c r="V271" s="701"/>
      <c r="W271" s="701"/>
      <c r="X271" s="701"/>
      <c r="Y271" s="701"/>
      <c r="Z271" s="701"/>
      <c r="AA271" s="701"/>
      <c r="AB271" s="701"/>
      <c r="AC271" s="701"/>
      <c r="AD271" s="701"/>
      <c r="AE271" s="701"/>
      <c r="AF271" s="701"/>
      <c r="AG271" s="701"/>
      <c r="AH271" s="701"/>
      <c r="AI271" s="701"/>
      <c r="AJ271" s="701"/>
      <c r="AK271" s="701"/>
      <c r="AL271" s="701"/>
      <c r="AM271" s="701"/>
      <c r="AN271" s="701"/>
      <c r="AO271" s="701"/>
      <c r="AP271" s="701"/>
      <c r="AQ271" s="701"/>
      <c r="AR271" s="701"/>
      <c r="AS271" s="701"/>
      <c r="AT271" s="701"/>
      <c r="AU271" s="701"/>
      <c r="AV271" s="701"/>
      <c r="AW271" s="701"/>
      <c r="AX271" s="702"/>
      <c r="AY271" s="70"/>
    </row>
    <row r="272" spans="1:51" ht="30.75" customHeight="1" x14ac:dyDescent="0.15">
      <c r="A272" s="641"/>
      <c r="B272" s="642"/>
      <c r="C272" s="643"/>
      <c r="D272" s="642"/>
      <c r="E272" s="229"/>
      <c r="F272" s="231"/>
      <c r="G272" s="703" t="s">
        <v>582</v>
      </c>
      <c r="H272" s="704"/>
      <c r="I272" s="704"/>
      <c r="J272" s="704"/>
      <c r="K272" s="704"/>
      <c r="L272" s="704"/>
      <c r="M272" s="704"/>
      <c r="N272" s="704"/>
      <c r="O272" s="704"/>
      <c r="P272" s="704"/>
      <c r="Q272" s="704"/>
      <c r="R272" s="704"/>
      <c r="S272" s="704"/>
      <c r="T272" s="704"/>
      <c r="U272" s="700" t="s">
        <v>274</v>
      </c>
      <c r="V272" s="701"/>
      <c r="W272" s="701"/>
      <c r="X272" s="701"/>
      <c r="Y272" s="701"/>
      <c r="Z272" s="701"/>
      <c r="AA272" s="701"/>
      <c r="AB272" s="701"/>
      <c r="AC272" s="701"/>
      <c r="AD272" s="701"/>
      <c r="AE272" s="701"/>
      <c r="AF272" s="701"/>
      <c r="AG272" s="701"/>
      <c r="AH272" s="701"/>
      <c r="AI272" s="701"/>
      <c r="AJ272" s="701"/>
      <c r="AK272" s="701"/>
      <c r="AL272" s="701"/>
      <c r="AM272" s="701"/>
      <c r="AN272" s="701"/>
      <c r="AO272" s="701"/>
      <c r="AP272" s="701"/>
      <c r="AQ272" s="701"/>
      <c r="AR272" s="701"/>
      <c r="AS272" s="701"/>
      <c r="AT272" s="701"/>
      <c r="AU272" s="701"/>
      <c r="AV272" s="701"/>
      <c r="AW272" s="701"/>
      <c r="AX272" s="702"/>
      <c r="AY272" s="70"/>
    </row>
    <row r="273" spans="1:51" ht="32.25" customHeight="1" thickBot="1" x14ac:dyDescent="0.2">
      <c r="A273" s="641"/>
      <c r="B273" s="642"/>
      <c r="C273" s="643"/>
      <c r="D273" s="642"/>
      <c r="E273" s="232"/>
      <c r="F273" s="234"/>
      <c r="G273" s="703" t="s">
        <v>571</v>
      </c>
      <c r="H273" s="704"/>
      <c r="I273" s="704"/>
      <c r="J273" s="704"/>
      <c r="K273" s="704"/>
      <c r="L273" s="704"/>
      <c r="M273" s="704"/>
      <c r="N273" s="704"/>
      <c r="O273" s="704"/>
      <c r="P273" s="704"/>
      <c r="Q273" s="704"/>
      <c r="R273" s="704"/>
      <c r="S273" s="704"/>
      <c r="T273" s="704"/>
      <c r="U273" s="933" t="s">
        <v>274</v>
      </c>
      <c r="V273" s="569"/>
      <c r="W273" s="569"/>
      <c r="X273" s="569"/>
      <c r="Y273" s="569"/>
      <c r="Z273" s="569"/>
      <c r="AA273" s="569"/>
      <c r="AB273" s="569"/>
      <c r="AC273" s="569"/>
      <c r="AD273" s="569"/>
      <c r="AE273" s="569"/>
      <c r="AF273" s="569"/>
      <c r="AG273" s="569"/>
      <c r="AH273" s="569"/>
      <c r="AI273" s="569"/>
      <c r="AJ273" s="569"/>
      <c r="AK273" s="569"/>
      <c r="AL273" s="569"/>
      <c r="AM273" s="569"/>
      <c r="AN273" s="569"/>
      <c r="AO273" s="569"/>
      <c r="AP273" s="569"/>
      <c r="AQ273" s="569"/>
      <c r="AR273" s="569"/>
      <c r="AS273" s="569"/>
      <c r="AT273" s="569"/>
      <c r="AU273" s="569"/>
      <c r="AV273" s="569"/>
      <c r="AW273" s="569"/>
      <c r="AX273" s="570"/>
      <c r="AY273" s="70"/>
    </row>
    <row r="274" spans="1:51" ht="27" customHeight="1" x14ac:dyDescent="0.15">
      <c r="A274" s="705" t="s">
        <v>41</v>
      </c>
      <c r="B274" s="706"/>
      <c r="C274" s="706"/>
      <c r="D274" s="706"/>
      <c r="E274" s="706"/>
      <c r="F274" s="706"/>
      <c r="G274" s="706"/>
      <c r="H274" s="706"/>
      <c r="I274" s="706"/>
      <c r="J274" s="706"/>
      <c r="K274" s="706"/>
      <c r="L274" s="706"/>
      <c r="M274" s="706"/>
      <c r="N274" s="706"/>
      <c r="O274" s="706"/>
      <c r="P274" s="706"/>
      <c r="Q274" s="706"/>
      <c r="R274" s="706"/>
      <c r="S274" s="706"/>
      <c r="T274" s="706"/>
      <c r="U274" s="706"/>
      <c r="V274" s="706"/>
      <c r="W274" s="706"/>
      <c r="X274" s="706"/>
      <c r="Y274" s="706"/>
      <c r="Z274" s="706"/>
      <c r="AA274" s="706"/>
      <c r="AB274" s="706"/>
      <c r="AC274" s="706"/>
      <c r="AD274" s="706"/>
      <c r="AE274" s="706"/>
      <c r="AF274" s="706"/>
      <c r="AG274" s="706"/>
      <c r="AH274" s="706"/>
      <c r="AI274" s="706"/>
      <c r="AJ274" s="706"/>
      <c r="AK274" s="706"/>
      <c r="AL274" s="706"/>
      <c r="AM274" s="706"/>
      <c r="AN274" s="706"/>
      <c r="AO274" s="706"/>
      <c r="AP274" s="706"/>
      <c r="AQ274" s="706"/>
      <c r="AR274" s="706"/>
      <c r="AS274" s="706"/>
      <c r="AT274" s="706"/>
      <c r="AU274" s="706"/>
      <c r="AV274" s="706"/>
      <c r="AW274" s="706"/>
      <c r="AX274" s="707"/>
    </row>
    <row r="275" spans="1:51" ht="19.5" customHeight="1" x14ac:dyDescent="0.15">
      <c r="A275" s="5"/>
      <c r="B275" s="6"/>
      <c r="C275" s="708" t="s">
        <v>26</v>
      </c>
      <c r="D275" s="709"/>
      <c r="E275" s="709"/>
      <c r="F275" s="709"/>
      <c r="G275" s="709"/>
      <c r="H275" s="709"/>
      <c r="I275" s="709"/>
      <c r="J275" s="709"/>
      <c r="K275" s="709"/>
      <c r="L275" s="709"/>
      <c r="M275" s="709"/>
      <c r="N275" s="709"/>
      <c r="O275" s="709"/>
      <c r="P275" s="709"/>
      <c r="Q275" s="709"/>
      <c r="R275" s="709"/>
      <c r="S275" s="709"/>
      <c r="T275" s="709"/>
      <c r="U275" s="709"/>
      <c r="V275" s="709"/>
      <c r="W275" s="709"/>
      <c r="X275" s="709"/>
      <c r="Y275" s="709"/>
      <c r="Z275" s="709"/>
      <c r="AA275" s="709"/>
      <c r="AB275" s="709"/>
      <c r="AC275" s="710"/>
      <c r="AD275" s="709" t="s">
        <v>30</v>
      </c>
      <c r="AE275" s="709"/>
      <c r="AF275" s="709"/>
      <c r="AG275" s="711" t="s">
        <v>25</v>
      </c>
      <c r="AH275" s="709"/>
      <c r="AI275" s="709"/>
      <c r="AJ275" s="709"/>
      <c r="AK275" s="709"/>
      <c r="AL275" s="709"/>
      <c r="AM275" s="709"/>
      <c r="AN275" s="709"/>
      <c r="AO275" s="709"/>
      <c r="AP275" s="709"/>
      <c r="AQ275" s="709"/>
      <c r="AR275" s="709"/>
      <c r="AS275" s="709"/>
      <c r="AT275" s="709"/>
      <c r="AU275" s="709"/>
      <c r="AV275" s="709"/>
      <c r="AW275" s="709"/>
      <c r="AX275" s="712"/>
    </row>
    <row r="276" spans="1:51" ht="31.5" customHeight="1" x14ac:dyDescent="0.15">
      <c r="A276" s="673" t="s">
        <v>127</v>
      </c>
      <c r="B276" s="674"/>
      <c r="C276" s="679" t="s">
        <v>128</v>
      </c>
      <c r="D276" s="680"/>
      <c r="E276" s="680"/>
      <c r="F276" s="680"/>
      <c r="G276" s="680"/>
      <c r="H276" s="680"/>
      <c r="I276" s="680"/>
      <c r="J276" s="680"/>
      <c r="K276" s="680"/>
      <c r="L276" s="680"/>
      <c r="M276" s="680"/>
      <c r="N276" s="680"/>
      <c r="O276" s="680"/>
      <c r="P276" s="680"/>
      <c r="Q276" s="680"/>
      <c r="R276" s="680"/>
      <c r="S276" s="680"/>
      <c r="T276" s="680"/>
      <c r="U276" s="680"/>
      <c r="V276" s="680"/>
      <c r="W276" s="680"/>
      <c r="X276" s="680"/>
      <c r="Y276" s="680"/>
      <c r="Z276" s="680"/>
      <c r="AA276" s="680"/>
      <c r="AB276" s="680"/>
      <c r="AC276" s="681"/>
      <c r="AD276" s="682" t="s">
        <v>664</v>
      </c>
      <c r="AE276" s="683"/>
      <c r="AF276" s="683"/>
      <c r="AG276" s="684" t="s">
        <v>665</v>
      </c>
      <c r="AH276" s="685"/>
      <c r="AI276" s="685"/>
      <c r="AJ276" s="685"/>
      <c r="AK276" s="685"/>
      <c r="AL276" s="685"/>
      <c r="AM276" s="685"/>
      <c r="AN276" s="685"/>
      <c r="AO276" s="685"/>
      <c r="AP276" s="685"/>
      <c r="AQ276" s="685"/>
      <c r="AR276" s="685"/>
      <c r="AS276" s="685"/>
      <c r="AT276" s="685"/>
      <c r="AU276" s="685"/>
      <c r="AV276" s="685"/>
      <c r="AW276" s="685"/>
      <c r="AX276" s="686"/>
    </row>
    <row r="277" spans="1:51" ht="34.5" customHeight="1" x14ac:dyDescent="0.15">
      <c r="A277" s="675"/>
      <c r="B277" s="676"/>
      <c r="C277" s="687" t="s">
        <v>31</v>
      </c>
      <c r="D277" s="688"/>
      <c r="E277" s="688"/>
      <c r="F277" s="688"/>
      <c r="G277" s="688"/>
      <c r="H277" s="688"/>
      <c r="I277" s="688"/>
      <c r="J277" s="688"/>
      <c r="K277" s="688"/>
      <c r="L277" s="688"/>
      <c r="M277" s="688"/>
      <c r="N277" s="688"/>
      <c r="O277" s="688"/>
      <c r="P277" s="688"/>
      <c r="Q277" s="688"/>
      <c r="R277" s="688"/>
      <c r="S277" s="688"/>
      <c r="T277" s="688"/>
      <c r="U277" s="688"/>
      <c r="V277" s="688"/>
      <c r="W277" s="688"/>
      <c r="X277" s="688"/>
      <c r="Y277" s="688"/>
      <c r="Z277" s="688"/>
      <c r="AA277" s="688"/>
      <c r="AB277" s="688"/>
      <c r="AC277" s="599"/>
      <c r="AD277" s="600" t="s">
        <v>664</v>
      </c>
      <c r="AE277" s="601"/>
      <c r="AF277" s="601"/>
      <c r="AG277" s="595" t="s">
        <v>666</v>
      </c>
      <c r="AH277" s="596"/>
      <c r="AI277" s="596"/>
      <c r="AJ277" s="596"/>
      <c r="AK277" s="596"/>
      <c r="AL277" s="596"/>
      <c r="AM277" s="596"/>
      <c r="AN277" s="596"/>
      <c r="AO277" s="596"/>
      <c r="AP277" s="596"/>
      <c r="AQ277" s="596"/>
      <c r="AR277" s="596"/>
      <c r="AS277" s="596"/>
      <c r="AT277" s="596"/>
      <c r="AU277" s="596"/>
      <c r="AV277" s="596"/>
      <c r="AW277" s="596"/>
      <c r="AX277" s="597"/>
    </row>
    <row r="278" spans="1:51" ht="33" customHeight="1" x14ac:dyDescent="0.15">
      <c r="A278" s="677"/>
      <c r="B278" s="678"/>
      <c r="C278" s="689" t="s">
        <v>129</v>
      </c>
      <c r="D278" s="690"/>
      <c r="E278" s="690"/>
      <c r="F278" s="690"/>
      <c r="G278" s="690"/>
      <c r="H278" s="690"/>
      <c r="I278" s="690"/>
      <c r="J278" s="690"/>
      <c r="K278" s="690"/>
      <c r="L278" s="690"/>
      <c r="M278" s="690"/>
      <c r="N278" s="690"/>
      <c r="O278" s="690"/>
      <c r="P278" s="690"/>
      <c r="Q278" s="690"/>
      <c r="R278" s="690"/>
      <c r="S278" s="690"/>
      <c r="T278" s="690"/>
      <c r="U278" s="690"/>
      <c r="V278" s="690"/>
      <c r="W278" s="690"/>
      <c r="X278" s="690"/>
      <c r="Y278" s="690"/>
      <c r="Z278" s="690"/>
      <c r="AA278" s="690"/>
      <c r="AB278" s="690"/>
      <c r="AC278" s="691"/>
      <c r="AD278" s="636" t="s">
        <v>664</v>
      </c>
      <c r="AE278" s="637"/>
      <c r="AF278" s="637"/>
      <c r="AG278" s="622" t="s">
        <v>667</v>
      </c>
      <c r="AH278" s="267"/>
      <c r="AI278" s="267"/>
      <c r="AJ278" s="267"/>
      <c r="AK278" s="267"/>
      <c r="AL278" s="267"/>
      <c r="AM278" s="267"/>
      <c r="AN278" s="267"/>
      <c r="AO278" s="267"/>
      <c r="AP278" s="267"/>
      <c r="AQ278" s="267"/>
      <c r="AR278" s="267"/>
      <c r="AS278" s="267"/>
      <c r="AT278" s="267"/>
      <c r="AU278" s="267"/>
      <c r="AV278" s="267"/>
      <c r="AW278" s="267"/>
      <c r="AX278" s="623"/>
    </row>
    <row r="279" spans="1:51" ht="19.5" customHeight="1" x14ac:dyDescent="0.15">
      <c r="A279" s="575" t="s">
        <v>33</v>
      </c>
      <c r="B279" s="653"/>
      <c r="C279" s="655" t="s">
        <v>35</v>
      </c>
      <c r="D279" s="617"/>
      <c r="E279" s="656"/>
      <c r="F279" s="656"/>
      <c r="G279" s="656"/>
      <c r="H279" s="656"/>
      <c r="I279" s="656"/>
      <c r="J279" s="656"/>
      <c r="K279" s="656"/>
      <c r="L279" s="656"/>
      <c r="M279" s="656"/>
      <c r="N279" s="656"/>
      <c r="O279" s="656"/>
      <c r="P279" s="656"/>
      <c r="Q279" s="656"/>
      <c r="R279" s="656"/>
      <c r="S279" s="656"/>
      <c r="T279" s="656"/>
      <c r="U279" s="656"/>
      <c r="V279" s="656"/>
      <c r="W279" s="656"/>
      <c r="X279" s="656"/>
      <c r="Y279" s="656"/>
      <c r="Z279" s="656"/>
      <c r="AA279" s="656"/>
      <c r="AB279" s="656"/>
      <c r="AC279" s="657"/>
      <c r="AD279" s="618" t="s">
        <v>664</v>
      </c>
      <c r="AE279" s="619"/>
      <c r="AF279" s="619"/>
      <c r="AG279" s="221" t="s">
        <v>668</v>
      </c>
      <c r="AH279" s="264"/>
      <c r="AI279" s="264"/>
      <c r="AJ279" s="264"/>
      <c r="AK279" s="264"/>
      <c r="AL279" s="264"/>
      <c r="AM279" s="264"/>
      <c r="AN279" s="264"/>
      <c r="AO279" s="264"/>
      <c r="AP279" s="264"/>
      <c r="AQ279" s="264"/>
      <c r="AR279" s="264"/>
      <c r="AS279" s="264"/>
      <c r="AT279" s="264"/>
      <c r="AU279" s="264"/>
      <c r="AV279" s="264"/>
      <c r="AW279" s="264"/>
      <c r="AX279" s="621"/>
    </row>
    <row r="280" spans="1:51" ht="29.25" customHeight="1" x14ac:dyDescent="0.15">
      <c r="A280" s="577"/>
      <c r="B280" s="654"/>
      <c r="C280" s="658"/>
      <c r="D280" s="659"/>
      <c r="E280" s="662" t="s">
        <v>251</v>
      </c>
      <c r="F280" s="663"/>
      <c r="G280" s="663"/>
      <c r="H280" s="663"/>
      <c r="I280" s="663"/>
      <c r="J280" s="663"/>
      <c r="K280" s="663"/>
      <c r="L280" s="663"/>
      <c r="M280" s="663"/>
      <c r="N280" s="663"/>
      <c r="O280" s="663"/>
      <c r="P280" s="663"/>
      <c r="Q280" s="663"/>
      <c r="R280" s="663"/>
      <c r="S280" s="663"/>
      <c r="T280" s="663"/>
      <c r="U280" s="663"/>
      <c r="V280" s="663"/>
      <c r="W280" s="663"/>
      <c r="X280" s="663"/>
      <c r="Y280" s="663"/>
      <c r="Z280" s="663"/>
      <c r="AA280" s="663"/>
      <c r="AB280" s="663"/>
      <c r="AC280" s="664"/>
      <c r="AD280" s="600" t="s">
        <v>669</v>
      </c>
      <c r="AE280" s="601"/>
      <c r="AF280" s="665"/>
      <c r="AG280" s="622"/>
      <c r="AH280" s="267"/>
      <c r="AI280" s="267"/>
      <c r="AJ280" s="267"/>
      <c r="AK280" s="267"/>
      <c r="AL280" s="267"/>
      <c r="AM280" s="267"/>
      <c r="AN280" s="267"/>
      <c r="AO280" s="267"/>
      <c r="AP280" s="267"/>
      <c r="AQ280" s="267"/>
      <c r="AR280" s="267"/>
      <c r="AS280" s="267"/>
      <c r="AT280" s="267"/>
      <c r="AU280" s="267"/>
      <c r="AV280" s="267"/>
      <c r="AW280" s="267"/>
      <c r="AX280" s="623"/>
    </row>
    <row r="281" spans="1:51" ht="19.5" customHeight="1" x14ac:dyDescent="0.15">
      <c r="A281" s="577"/>
      <c r="B281" s="654"/>
      <c r="C281" s="660"/>
      <c r="D281" s="661"/>
      <c r="E281" s="666" t="s">
        <v>208</v>
      </c>
      <c r="F281" s="667"/>
      <c r="G281" s="667"/>
      <c r="H281" s="667"/>
      <c r="I281" s="667"/>
      <c r="J281" s="667"/>
      <c r="K281" s="667"/>
      <c r="L281" s="667"/>
      <c r="M281" s="667"/>
      <c r="N281" s="667"/>
      <c r="O281" s="667"/>
      <c r="P281" s="667"/>
      <c r="Q281" s="667"/>
      <c r="R281" s="667"/>
      <c r="S281" s="667"/>
      <c r="T281" s="667"/>
      <c r="U281" s="667"/>
      <c r="V281" s="667"/>
      <c r="W281" s="667"/>
      <c r="X281" s="667"/>
      <c r="Y281" s="667"/>
      <c r="Z281" s="667"/>
      <c r="AA281" s="667"/>
      <c r="AB281" s="667"/>
      <c r="AC281" s="668"/>
      <c r="AD281" s="669" t="s">
        <v>669</v>
      </c>
      <c r="AE281" s="670"/>
      <c r="AF281" s="670"/>
      <c r="AG281" s="622"/>
      <c r="AH281" s="267"/>
      <c r="AI281" s="267"/>
      <c r="AJ281" s="267"/>
      <c r="AK281" s="267"/>
      <c r="AL281" s="267"/>
      <c r="AM281" s="267"/>
      <c r="AN281" s="267"/>
      <c r="AO281" s="267"/>
      <c r="AP281" s="267"/>
      <c r="AQ281" s="267"/>
      <c r="AR281" s="267"/>
      <c r="AS281" s="267"/>
      <c r="AT281" s="267"/>
      <c r="AU281" s="267"/>
      <c r="AV281" s="267"/>
      <c r="AW281" s="267"/>
      <c r="AX281" s="623"/>
    </row>
    <row r="282" spans="1:51" ht="18" customHeight="1" x14ac:dyDescent="0.15">
      <c r="A282" s="577"/>
      <c r="B282" s="578"/>
      <c r="C282" s="671" t="s">
        <v>36</v>
      </c>
      <c r="D282" s="672"/>
      <c r="E282" s="672"/>
      <c r="F282" s="672"/>
      <c r="G282" s="672"/>
      <c r="H282" s="672"/>
      <c r="I282" s="672"/>
      <c r="J282" s="672"/>
      <c r="K282" s="672"/>
      <c r="L282" s="672"/>
      <c r="M282" s="672"/>
      <c r="N282" s="672"/>
      <c r="O282" s="672"/>
      <c r="P282" s="672"/>
      <c r="Q282" s="672"/>
      <c r="R282" s="672"/>
      <c r="S282" s="672"/>
      <c r="T282" s="672"/>
      <c r="U282" s="672"/>
      <c r="V282" s="672"/>
      <c r="W282" s="672"/>
      <c r="X282" s="672"/>
      <c r="Y282" s="672"/>
      <c r="Z282" s="672"/>
      <c r="AA282" s="672"/>
      <c r="AB282" s="672"/>
      <c r="AC282" s="672"/>
      <c r="AD282" s="584" t="s">
        <v>670</v>
      </c>
      <c r="AE282" s="585"/>
      <c r="AF282" s="585"/>
      <c r="AG282" s="587" t="s">
        <v>274</v>
      </c>
      <c r="AH282" s="588"/>
      <c r="AI282" s="588"/>
      <c r="AJ282" s="588"/>
      <c r="AK282" s="588"/>
      <c r="AL282" s="588"/>
      <c r="AM282" s="588"/>
      <c r="AN282" s="588"/>
      <c r="AO282" s="588"/>
      <c r="AP282" s="588"/>
      <c r="AQ282" s="588"/>
      <c r="AR282" s="588"/>
      <c r="AS282" s="588"/>
      <c r="AT282" s="588"/>
      <c r="AU282" s="588"/>
      <c r="AV282" s="588"/>
      <c r="AW282" s="588"/>
      <c r="AX282" s="589"/>
    </row>
    <row r="283" spans="1:51" ht="30" customHeight="1" x14ac:dyDescent="0.15">
      <c r="A283" s="577"/>
      <c r="B283" s="578"/>
      <c r="C283" s="598" t="s">
        <v>130</v>
      </c>
      <c r="D283" s="599"/>
      <c r="E283" s="599"/>
      <c r="F283" s="599"/>
      <c r="G283" s="599"/>
      <c r="H283" s="599"/>
      <c r="I283" s="599"/>
      <c r="J283" s="599"/>
      <c r="K283" s="599"/>
      <c r="L283" s="599"/>
      <c r="M283" s="599"/>
      <c r="N283" s="599"/>
      <c r="O283" s="599"/>
      <c r="P283" s="599"/>
      <c r="Q283" s="599"/>
      <c r="R283" s="599"/>
      <c r="S283" s="599"/>
      <c r="T283" s="599"/>
      <c r="U283" s="599"/>
      <c r="V283" s="599"/>
      <c r="W283" s="599"/>
      <c r="X283" s="599"/>
      <c r="Y283" s="599"/>
      <c r="Z283" s="599"/>
      <c r="AA283" s="599"/>
      <c r="AB283" s="599"/>
      <c r="AC283" s="599"/>
      <c r="AD283" s="600" t="s">
        <v>664</v>
      </c>
      <c r="AE283" s="601"/>
      <c r="AF283" s="601"/>
      <c r="AG283" s="595" t="s">
        <v>671</v>
      </c>
      <c r="AH283" s="596"/>
      <c r="AI283" s="596"/>
      <c r="AJ283" s="596"/>
      <c r="AK283" s="596"/>
      <c r="AL283" s="596"/>
      <c r="AM283" s="596"/>
      <c r="AN283" s="596"/>
      <c r="AO283" s="596"/>
      <c r="AP283" s="596"/>
      <c r="AQ283" s="596"/>
      <c r="AR283" s="596"/>
      <c r="AS283" s="596"/>
      <c r="AT283" s="596"/>
      <c r="AU283" s="596"/>
      <c r="AV283" s="596"/>
      <c r="AW283" s="596"/>
      <c r="AX283" s="597"/>
    </row>
    <row r="284" spans="1:51" ht="18" customHeight="1" x14ac:dyDescent="0.15">
      <c r="A284" s="577"/>
      <c r="B284" s="578"/>
      <c r="C284" s="598" t="s">
        <v>32</v>
      </c>
      <c r="D284" s="599"/>
      <c r="E284" s="599"/>
      <c r="F284" s="599"/>
      <c r="G284" s="599"/>
      <c r="H284" s="599"/>
      <c r="I284" s="599"/>
      <c r="J284" s="599"/>
      <c r="K284" s="599"/>
      <c r="L284" s="599"/>
      <c r="M284" s="599"/>
      <c r="N284" s="599"/>
      <c r="O284" s="599"/>
      <c r="P284" s="599"/>
      <c r="Q284" s="599"/>
      <c r="R284" s="599"/>
      <c r="S284" s="599"/>
      <c r="T284" s="599"/>
      <c r="U284" s="599"/>
      <c r="V284" s="599"/>
      <c r="W284" s="599"/>
      <c r="X284" s="599"/>
      <c r="Y284" s="599"/>
      <c r="Z284" s="599"/>
      <c r="AA284" s="599"/>
      <c r="AB284" s="599"/>
      <c r="AC284" s="599"/>
      <c r="AD284" s="600" t="s">
        <v>670</v>
      </c>
      <c r="AE284" s="601"/>
      <c r="AF284" s="601"/>
      <c r="AG284" s="595" t="s">
        <v>274</v>
      </c>
      <c r="AH284" s="596"/>
      <c r="AI284" s="596"/>
      <c r="AJ284" s="596"/>
      <c r="AK284" s="596"/>
      <c r="AL284" s="596"/>
      <c r="AM284" s="596"/>
      <c r="AN284" s="596"/>
      <c r="AO284" s="596"/>
      <c r="AP284" s="596"/>
      <c r="AQ284" s="596"/>
      <c r="AR284" s="596"/>
      <c r="AS284" s="596"/>
      <c r="AT284" s="596"/>
      <c r="AU284" s="596"/>
      <c r="AV284" s="596"/>
      <c r="AW284" s="596"/>
      <c r="AX284" s="597"/>
    </row>
    <row r="285" spans="1:51" ht="31.5" customHeight="1" x14ac:dyDescent="0.15">
      <c r="A285" s="577"/>
      <c r="B285" s="578"/>
      <c r="C285" s="598" t="s">
        <v>37</v>
      </c>
      <c r="D285" s="599"/>
      <c r="E285" s="599"/>
      <c r="F285" s="599"/>
      <c r="G285" s="599"/>
      <c r="H285" s="599"/>
      <c r="I285" s="599"/>
      <c r="J285" s="599"/>
      <c r="K285" s="599"/>
      <c r="L285" s="599"/>
      <c r="M285" s="599"/>
      <c r="N285" s="599"/>
      <c r="O285" s="599"/>
      <c r="P285" s="599"/>
      <c r="Q285" s="599"/>
      <c r="R285" s="599"/>
      <c r="S285" s="599"/>
      <c r="T285" s="599"/>
      <c r="U285" s="599"/>
      <c r="V285" s="599"/>
      <c r="W285" s="599"/>
      <c r="X285" s="599"/>
      <c r="Y285" s="599"/>
      <c r="Z285" s="599"/>
      <c r="AA285" s="599"/>
      <c r="AB285" s="599"/>
      <c r="AC285" s="635"/>
      <c r="AD285" s="600" t="s">
        <v>664</v>
      </c>
      <c r="AE285" s="601"/>
      <c r="AF285" s="601"/>
      <c r="AG285" s="595" t="s">
        <v>672</v>
      </c>
      <c r="AH285" s="596"/>
      <c r="AI285" s="596"/>
      <c r="AJ285" s="596"/>
      <c r="AK285" s="596"/>
      <c r="AL285" s="596"/>
      <c r="AM285" s="596"/>
      <c r="AN285" s="596"/>
      <c r="AO285" s="596"/>
      <c r="AP285" s="596"/>
      <c r="AQ285" s="596"/>
      <c r="AR285" s="596"/>
      <c r="AS285" s="596"/>
      <c r="AT285" s="596"/>
      <c r="AU285" s="596"/>
      <c r="AV285" s="596"/>
      <c r="AW285" s="596"/>
      <c r="AX285" s="597"/>
    </row>
    <row r="286" spans="1:51" ht="18" customHeight="1" x14ac:dyDescent="0.15">
      <c r="A286" s="577"/>
      <c r="B286" s="578"/>
      <c r="C286" s="598" t="s">
        <v>226</v>
      </c>
      <c r="D286" s="599"/>
      <c r="E286" s="599"/>
      <c r="F286" s="599"/>
      <c r="G286" s="599"/>
      <c r="H286" s="599"/>
      <c r="I286" s="599"/>
      <c r="J286" s="599"/>
      <c r="K286" s="599"/>
      <c r="L286" s="599"/>
      <c r="M286" s="599"/>
      <c r="N286" s="599"/>
      <c r="O286" s="599"/>
      <c r="P286" s="599"/>
      <c r="Q286" s="599"/>
      <c r="R286" s="599"/>
      <c r="S286" s="599"/>
      <c r="T286" s="599"/>
      <c r="U286" s="599"/>
      <c r="V286" s="599"/>
      <c r="W286" s="599"/>
      <c r="X286" s="599"/>
      <c r="Y286" s="599"/>
      <c r="Z286" s="599"/>
      <c r="AA286" s="599"/>
      <c r="AB286" s="599"/>
      <c r="AC286" s="635"/>
      <c r="AD286" s="636" t="s">
        <v>670</v>
      </c>
      <c r="AE286" s="637"/>
      <c r="AF286" s="637"/>
      <c r="AG286" s="638" t="s">
        <v>274</v>
      </c>
      <c r="AH286" s="639"/>
      <c r="AI286" s="639"/>
      <c r="AJ286" s="639"/>
      <c r="AK286" s="639"/>
      <c r="AL286" s="639"/>
      <c r="AM286" s="639"/>
      <c r="AN286" s="639"/>
      <c r="AO286" s="639"/>
      <c r="AP286" s="639"/>
      <c r="AQ286" s="639"/>
      <c r="AR286" s="639"/>
      <c r="AS286" s="639"/>
      <c r="AT286" s="639"/>
      <c r="AU286" s="639"/>
      <c r="AV286" s="639"/>
      <c r="AW286" s="639"/>
      <c r="AX286" s="640"/>
    </row>
    <row r="287" spans="1:51" ht="18" customHeight="1" x14ac:dyDescent="0.15">
      <c r="A287" s="577"/>
      <c r="B287" s="578"/>
      <c r="C287" s="692" t="s">
        <v>227</v>
      </c>
      <c r="D287" s="693"/>
      <c r="E287" s="693"/>
      <c r="F287" s="693"/>
      <c r="G287" s="693"/>
      <c r="H287" s="693"/>
      <c r="I287" s="693"/>
      <c r="J287" s="693"/>
      <c r="K287" s="693"/>
      <c r="L287" s="693"/>
      <c r="M287" s="693"/>
      <c r="N287" s="693"/>
      <c r="O287" s="693"/>
      <c r="P287" s="693"/>
      <c r="Q287" s="693"/>
      <c r="R287" s="693"/>
      <c r="S287" s="693"/>
      <c r="T287" s="693"/>
      <c r="U287" s="693"/>
      <c r="V287" s="693"/>
      <c r="W287" s="693"/>
      <c r="X287" s="693"/>
      <c r="Y287" s="693"/>
      <c r="Z287" s="693"/>
      <c r="AA287" s="693"/>
      <c r="AB287" s="693"/>
      <c r="AC287" s="694"/>
      <c r="AD287" s="600" t="s">
        <v>670</v>
      </c>
      <c r="AE287" s="601"/>
      <c r="AF287" s="665"/>
      <c r="AG287" s="595" t="s">
        <v>274</v>
      </c>
      <c r="AH287" s="596"/>
      <c r="AI287" s="596"/>
      <c r="AJ287" s="596"/>
      <c r="AK287" s="596"/>
      <c r="AL287" s="596"/>
      <c r="AM287" s="596"/>
      <c r="AN287" s="596"/>
      <c r="AO287" s="596"/>
      <c r="AP287" s="596"/>
      <c r="AQ287" s="596"/>
      <c r="AR287" s="596"/>
      <c r="AS287" s="596"/>
      <c r="AT287" s="596"/>
      <c r="AU287" s="596"/>
      <c r="AV287" s="596"/>
      <c r="AW287" s="596"/>
      <c r="AX287" s="597"/>
    </row>
    <row r="288" spans="1:51" ht="33" customHeight="1" x14ac:dyDescent="0.15">
      <c r="A288" s="579"/>
      <c r="B288" s="580"/>
      <c r="C288" s="695" t="s">
        <v>214</v>
      </c>
      <c r="D288" s="696"/>
      <c r="E288" s="696"/>
      <c r="F288" s="696"/>
      <c r="G288" s="696"/>
      <c r="H288" s="696"/>
      <c r="I288" s="696"/>
      <c r="J288" s="696"/>
      <c r="K288" s="696"/>
      <c r="L288" s="696"/>
      <c r="M288" s="696"/>
      <c r="N288" s="696"/>
      <c r="O288" s="696"/>
      <c r="P288" s="696"/>
      <c r="Q288" s="696"/>
      <c r="R288" s="696"/>
      <c r="S288" s="696"/>
      <c r="T288" s="696"/>
      <c r="U288" s="696"/>
      <c r="V288" s="696"/>
      <c r="W288" s="696"/>
      <c r="X288" s="696"/>
      <c r="Y288" s="696"/>
      <c r="Z288" s="696"/>
      <c r="AA288" s="696"/>
      <c r="AB288" s="696"/>
      <c r="AC288" s="697"/>
      <c r="AD288" s="629" t="s">
        <v>664</v>
      </c>
      <c r="AE288" s="630"/>
      <c r="AF288" s="631"/>
      <c r="AG288" s="632" t="s">
        <v>673</v>
      </c>
      <c r="AH288" s="633"/>
      <c r="AI288" s="633"/>
      <c r="AJ288" s="633"/>
      <c r="AK288" s="633"/>
      <c r="AL288" s="633"/>
      <c r="AM288" s="633"/>
      <c r="AN288" s="633"/>
      <c r="AO288" s="633"/>
      <c r="AP288" s="633"/>
      <c r="AQ288" s="633"/>
      <c r="AR288" s="633"/>
      <c r="AS288" s="633"/>
      <c r="AT288" s="633"/>
      <c r="AU288" s="633"/>
      <c r="AV288" s="633"/>
      <c r="AW288" s="633"/>
      <c r="AX288" s="634"/>
    </row>
    <row r="289" spans="1:50" ht="18" customHeight="1" x14ac:dyDescent="0.15">
      <c r="A289" s="575" t="s">
        <v>34</v>
      </c>
      <c r="B289" s="576"/>
      <c r="C289" s="581" t="s">
        <v>215</v>
      </c>
      <c r="D289" s="582"/>
      <c r="E289" s="582"/>
      <c r="F289" s="582"/>
      <c r="G289" s="582"/>
      <c r="H289" s="582"/>
      <c r="I289" s="582"/>
      <c r="J289" s="582"/>
      <c r="K289" s="582"/>
      <c r="L289" s="582"/>
      <c r="M289" s="582"/>
      <c r="N289" s="582"/>
      <c r="O289" s="582"/>
      <c r="P289" s="582"/>
      <c r="Q289" s="582"/>
      <c r="R289" s="582"/>
      <c r="S289" s="582"/>
      <c r="T289" s="582"/>
      <c r="U289" s="582"/>
      <c r="V289" s="582"/>
      <c r="W289" s="582"/>
      <c r="X289" s="582"/>
      <c r="Y289" s="582"/>
      <c r="Z289" s="582"/>
      <c r="AA289" s="582"/>
      <c r="AB289" s="582"/>
      <c r="AC289" s="583"/>
      <c r="AD289" s="584" t="s">
        <v>664</v>
      </c>
      <c r="AE289" s="585"/>
      <c r="AF289" s="586"/>
      <c r="AG289" s="587" t="s">
        <v>674</v>
      </c>
      <c r="AH289" s="588"/>
      <c r="AI289" s="588"/>
      <c r="AJ289" s="588"/>
      <c r="AK289" s="588"/>
      <c r="AL289" s="588"/>
      <c r="AM289" s="588"/>
      <c r="AN289" s="588"/>
      <c r="AO289" s="588"/>
      <c r="AP289" s="588"/>
      <c r="AQ289" s="588"/>
      <c r="AR289" s="588"/>
      <c r="AS289" s="588"/>
      <c r="AT289" s="588"/>
      <c r="AU289" s="588"/>
      <c r="AV289" s="588"/>
      <c r="AW289" s="588"/>
      <c r="AX289" s="589"/>
    </row>
    <row r="290" spans="1:50" ht="31.5" customHeight="1" x14ac:dyDescent="0.15">
      <c r="A290" s="577"/>
      <c r="B290" s="578"/>
      <c r="C290" s="590" t="s">
        <v>39</v>
      </c>
      <c r="D290" s="591"/>
      <c r="E290" s="591"/>
      <c r="F290" s="591"/>
      <c r="G290" s="591"/>
      <c r="H290" s="591"/>
      <c r="I290" s="591"/>
      <c r="J290" s="591"/>
      <c r="K290" s="591"/>
      <c r="L290" s="591"/>
      <c r="M290" s="591"/>
      <c r="N290" s="591"/>
      <c r="O290" s="591"/>
      <c r="P290" s="591"/>
      <c r="Q290" s="591"/>
      <c r="R290" s="591"/>
      <c r="S290" s="591"/>
      <c r="T290" s="591"/>
      <c r="U290" s="591"/>
      <c r="V290" s="591"/>
      <c r="W290" s="591"/>
      <c r="X290" s="591"/>
      <c r="Y290" s="591"/>
      <c r="Z290" s="591"/>
      <c r="AA290" s="591"/>
      <c r="AB290" s="591"/>
      <c r="AC290" s="592"/>
      <c r="AD290" s="593" t="s">
        <v>670</v>
      </c>
      <c r="AE290" s="594"/>
      <c r="AF290" s="594"/>
      <c r="AG290" s="595" t="s">
        <v>274</v>
      </c>
      <c r="AH290" s="596"/>
      <c r="AI290" s="596"/>
      <c r="AJ290" s="596"/>
      <c r="AK290" s="596"/>
      <c r="AL290" s="596"/>
      <c r="AM290" s="596"/>
      <c r="AN290" s="596"/>
      <c r="AO290" s="596"/>
      <c r="AP290" s="596"/>
      <c r="AQ290" s="596"/>
      <c r="AR290" s="596"/>
      <c r="AS290" s="596"/>
      <c r="AT290" s="596"/>
      <c r="AU290" s="596"/>
      <c r="AV290" s="596"/>
      <c r="AW290" s="596"/>
      <c r="AX290" s="597"/>
    </row>
    <row r="291" spans="1:50" ht="20.25" customHeight="1" x14ac:dyDescent="0.15">
      <c r="A291" s="577"/>
      <c r="B291" s="578"/>
      <c r="C291" s="598" t="s">
        <v>172</v>
      </c>
      <c r="D291" s="599"/>
      <c r="E291" s="599"/>
      <c r="F291" s="599"/>
      <c r="G291" s="599"/>
      <c r="H291" s="599"/>
      <c r="I291" s="599"/>
      <c r="J291" s="599"/>
      <c r="K291" s="599"/>
      <c r="L291" s="599"/>
      <c r="M291" s="599"/>
      <c r="N291" s="599"/>
      <c r="O291" s="599"/>
      <c r="P291" s="599"/>
      <c r="Q291" s="599"/>
      <c r="R291" s="599"/>
      <c r="S291" s="599"/>
      <c r="T291" s="599"/>
      <c r="U291" s="599"/>
      <c r="V291" s="599"/>
      <c r="W291" s="599"/>
      <c r="X291" s="599"/>
      <c r="Y291" s="599"/>
      <c r="Z291" s="599"/>
      <c r="AA291" s="599"/>
      <c r="AB291" s="599"/>
      <c r="AC291" s="599"/>
      <c r="AD291" s="600" t="s">
        <v>664</v>
      </c>
      <c r="AE291" s="601"/>
      <c r="AF291" s="601"/>
      <c r="AG291" s="595" t="s">
        <v>675</v>
      </c>
      <c r="AH291" s="596"/>
      <c r="AI291" s="596"/>
      <c r="AJ291" s="596"/>
      <c r="AK291" s="596"/>
      <c r="AL291" s="596"/>
      <c r="AM291" s="596"/>
      <c r="AN291" s="596"/>
      <c r="AO291" s="596"/>
      <c r="AP291" s="596"/>
      <c r="AQ291" s="596"/>
      <c r="AR291" s="596"/>
      <c r="AS291" s="596"/>
      <c r="AT291" s="596"/>
      <c r="AU291" s="596"/>
      <c r="AV291" s="596"/>
      <c r="AW291" s="596"/>
      <c r="AX291" s="597"/>
    </row>
    <row r="292" spans="1:50" ht="48" customHeight="1" x14ac:dyDescent="0.15">
      <c r="A292" s="579"/>
      <c r="B292" s="580"/>
      <c r="C292" s="598" t="s">
        <v>38</v>
      </c>
      <c r="D292" s="599"/>
      <c r="E292" s="599"/>
      <c r="F292" s="599"/>
      <c r="G292" s="599"/>
      <c r="H292" s="599"/>
      <c r="I292" s="599"/>
      <c r="J292" s="599"/>
      <c r="K292" s="599"/>
      <c r="L292" s="599"/>
      <c r="M292" s="599"/>
      <c r="N292" s="599"/>
      <c r="O292" s="599"/>
      <c r="P292" s="599"/>
      <c r="Q292" s="599"/>
      <c r="R292" s="599"/>
      <c r="S292" s="599"/>
      <c r="T292" s="599"/>
      <c r="U292" s="599"/>
      <c r="V292" s="599"/>
      <c r="W292" s="599"/>
      <c r="X292" s="599"/>
      <c r="Y292" s="599"/>
      <c r="Z292" s="599"/>
      <c r="AA292" s="599"/>
      <c r="AB292" s="599"/>
      <c r="AC292" s="599"/>
      <c r="AD292" s="600" t="s">
        <v>664</v>
      </c>
      <c r="AE292" s="601"/>
      <c r="AF292" s="601"/>
      <c r="AG292" s="624" t="s">
        <v>676</v>
      </c>
      <c r="AH292" s="327"/>
      <c r="AI292" s="327"/>
      <c r="AJ292" s="327"/>
      <c r="AK292" s="327"/>
      <c r="AL292" s="327"/>
      <c r="AM292" s="327"/>
      <c r="AN292" s="327"/>
      <c r="AO292" s="327"/>
      <c r="AP292" s="327"/>
      <c r="AQ292" s="327"/>
      <c r="AR292" s="327"/>
      <c r="AS292" s="327"/>
      <c r="AT292" s="327"/>
      <c r="AU292" s="327"/>
      <c r="AV292" s="327"/>
      <c r="AW292" s="327"/>
      <c r="AX292" s="625"/>
    </row>
    <row r="293" spans="1:50" ht="33" customHeight="1" x14ac:dyDescent="0.15">
      <c r="A293" s="609" t="s">
        <v>51</v>
      </c>
      <c r="B293" s="610"/>
      <c r="C293" s="615" t="s">
        <v>131</v>
      </c>
      <c r="D293" s="616"/>
      <c r="E293" s="616"/>
      <c r="F293" s="616"/>
      <c r="G293" s="616"/>
      <c r="H293" s="616"/>
      <c r="I293" s="616"/>
      <c r="J293" s="616"/>
      <c r="K293" s="616"/>
      <c r="L293" s="616"/>
      <c r="M293" s="616"/>
      <c r="N293" s="616"/>
      <c r="O293" s="616"/>
      <c r="P293" s="616"/>
      <c r="Q293" s="616"/>
      <c r="R293" s="616"/>
      <c r="S293" s="616"/>
      <c r="T293" s="616"/>
      <c r="U293" s="616"/>
      <c r="V293" s="616"/>
      <c r="W293" s="616"/>
      <c r="X293" s="616"/>
      <c r="Y293" s="616"/>
      <c r="Z293" s="616"/>
      <c r="AA293" s="616"/>
      <c r="AB293" s="616"/>
      <c r="AC293" s="617"/>
      <c r="AD293" s="618" t="s">
        <v>670</v>
      </c>
      <c r="AE293" s="619"/>
      <c r="AF293" s="620"/>
      <c r="AG293" s="221"/>
      <c r="AH293" s="264"/>
      <c r="AI293" s="264"/>
      <c r="AJ293" s="264"/>
      <c r="AK293" s="264"/>
      <c r="AL293" s="264"/>
      <c r="AM293" s="264"/>
      <c r="AN293" s="264"/>
      <c r="AO293" s="264"/>
      <c r="AP293" s="264"/>
      <c r="AQ293" s="264"/>
      <c r="AR293" s="264"/>
      <c r="AS293" s="264"/>
      <c r="AT293" s="264"/>
      <c r="AU293" s="264"/>
      <c r="AV293" s="264"/>
      <c r="AW293" s="264"/>
      <c r="AX293" s="621"/>
    </row>
    <row r="294" spans="1:50" ht="19.7" customHeight="1" x14ac:dyDescent="0.15">
      <c r="A294" s="611"/>
      <c r="B294" s="612"/>
      <c r="C294" s="1012" t="s">
        <v>0</v>
      </c>
      <c r="D294" s="1013"/>
      <c r="E294" s="1013"/>
      <c r="F294" s="1013"/>
      <c r="G294" s="1013"/>
      <c r="H294" s="1013"/>
      <c r="I294" s="1013"/>
      <c r="J294" s="1013"/>
      <c r="K294" s="1013"/>
      <c r="L294" s="1013"/>
      <c r="M294" s="1013"/>
      <c r="N294" s="1013"/>
      <c r="O294" s="1009" t="s">
        <v>587</v>
      </c>
      <c r="P294" s="1010"/>
      <c r="Q294" s="1010"/>
      <c r="R294" s="1010"/>
      <c r="S294" s="1010"/>
      <c r="T294" s="1010"/>
      <c r="U294" s="1010"/>
      <c r="V294" s="1010"/>
      <c r="W294" s="1010"/>
      <c r="X294" s="1010"/>
      <c r="Y294" s="1010"/>
      <c r="Z294" s="1010"/>
      <c r="AA294" s="1010"/>
      <c r="AB294" s="1010"/>
      <c r="AC294" s="1010"/>
      <c r="AD294" s="1010"/>
      <c r="AE294" s="1010"/>
      <c r="AF294" s="1011"/>
      <c r="AG294" s="622"/>
      <c r="AH294" s="267"/>
      <c r="AI294" s="267"/>
      <c r="AJ294" s="267"/>
      <c r="AK294" s="267"/>
      <c r="AL294" s="267"/>
      <c r="AM294" s="267"/>
      <c r="AN294" s="267"/>
      <c r="AO294" s="267"/>
      <c r="AP294" s="267"/>
      <c r="AQ294" s="267"/>
      <c r="AR294" s="267"/>
      <c r="AS294" s="267"/>
      <c r="AT294" s="267"/>
      <c r="AU294" s="267"/>
      <c r="AV294" s="267"/>
      <c r="AW294" s="267"/>
      <c r="AX294" s="623"/>
    </row>
    <row r="295" spans="1:50" ht="15.75" customHeight="1" x14ac:dyDescent="0.15">
      <c r="A295" s="611"/>
      <c r="B295" s="612"/>
      <c r="C295" s="996"/>
      <c r="D295" s="997"/>
      <c r="E295" s="604"/>
      <c r="F295" s="604"/>
      <c r="G295" s="604"/>
      <c r="H295" s="605"/>
      <c r="I295" s="605"/>
      <c r="J295" s="998"/>
      <c r="K295" s="998"/>
      <c r="L295" s="998"/>
      <c r="M295" s="605"/>
      <c r="N295" s="999"/>
      <c r="O295" s="1000"/>
      <c r="P295" s="1001"/>
      <c r="Q295" s="1001"/>
      <c r="R295" s="1001"/>
      <c r="S295" s="1001"/>
      <c r="T295" s="1001"/>
      <c r="U295" s="1001"/>
      <c r="V295" s="1001"/>
      <c r="W295" s="1001"/>
      <c r="X295" s="1001"/>
      <c r="Y295" s="1001"/>
      <c r="Z295" s="1001"/>
      <c r="AA295" s="1001"/>
      <c r="AB295" s="1001"/>
      <c r="AC295" s="1001"/>
      <c r="AD295" s="1001"/>
      <c r="AE295" s="1001"/>
      <c r="AF295" s="1002"/>
      <c r="AG295" s="622"/>
      <c r="AH295" s="267"/>
      <c r="AI295" s="267"/>
      <c r="AJ295" s="267"/>
      <c r="AK295" s="267"/>
      <c r="AL295" s="267"/>
      <c r="AM295" s="267"/>
      <c r="AN295" s="267"/>
      <c r="AO295" s="267"/>
      <c r="AP295" s="267"/>
      <c r="AQ295" s="267"/>
      <c r="AR295" s="267"/>
      <c r="AS295" s="267"/>
      <c r="AT295" s="267"/>
      <c r="AU295" s="267"/>
      <c r="AV295" s="267"/>
      <c r="AW295" s="267"/>
      <c r="AX295" s="623"/>
    </row>
    <row r="296" spans="1:50" ht="15.75" customHeight="1" x14ac:dyDescent="0.15">
      <c r="A296" s="611"/>
      <c r="B296" s="612"/>
      <c r="C296" s="602"/>
      <c r="D296" s="603"/>
      <c r="E296" s="604"/>
      <c r="F296" s="604"/>
      <c r="G296" s="604"/>
      <c r="H296" s="605"/>
      <c r="I296" s="605"/>
      <c r="J296" s="606"/>
      <c r="K296" s="606"/>
      <c r="L296" s="606"/>
      <c r="M296" s="607"/>
      <c r="N296" s="608"/>
      <c r="O296" s="1003"/>
      <c r="P296" s="1004"/>
      <c r="Q296" s="1004"/>
      <c r="R296" s="1004"/>
      <c r="S296" s="1004"/>
      <c r="T296" s="1004"/>
      <c r="U296" s="1004"/>
      <c r="V296" s="1004"/>
      <c r="W296" s="1004"/>
      <c r="X296" s="1004"/>
      <c r="Y296" s="1004"/>
      <c r="Z296" s="1004"/>
      <c r="AA296" s="1004"/>
      <c r="AB296" s="1004"/>
      <c r="AC296" s="1004"/>
      <c r="AD296" s="1004"/>
      <c r="AE296" s="1004"/>
      <c r="AF296" s="1005"/>
      <c r="AG296" s="622"/>
      <c r="AH296" s="267"/>
      <c r="AI296" s="267"/>
      <c r="AJ296" s="267"/>
      <c r="AK296" s="267"/>
      <c r="AL296" s="267"/>
      <c r="AM296" s="267"/>
      <c r="AN296" s="267"/>
      <c r="AO296" s="267"/>
      <c r="AP296" s="267"/>
      <c r="AQ296" s="267"/>
      <c r="AR296" s="267"/>
      <c r="AS296" s="267"/>
      <c r="AT296" s="267"/>
      <c r="AU296" s="267"/>
      <c r="AV296" s="267"/>
      <c r="AW296" s="267"/>
      <c r="AX296" s="623"/>
    </row>
    <row r="297" spans="1:50" ht="15.75" customHeight="1" x14ac:dyDescent="0.15">
      <c r="A297" s="611"/>
      <c r="B297" s="612"/>
      <c r="C297" s="602"/>
      <c r="D297" s="603"/>
      <c r="E297" s="604"/>
      <c r="F297" s="604"/>
      <c r="G297" s="604"/>
      <c r="H297" s="605"/>
      <c r="I297" s="605"/>
      <c r="J297" s="606"/>
      <c r="K297" s="606"/>
      <c r="L297" s="606"/>
      <c r="M297" s="607"/>
      <c r="N297" s="608"/>
      <c r="O297" s="1003"/>
      <c r="P297" s="1004"/>
      <c r="Q297" s="1004"/>
      <c r="R297" s="1004"/>
      <c r="S297" s="1004"/>
      <c r="T297" s="1004"/>
      <c r="U297" s="1004"/>
      <c r="V297" s="1004"/>
      <c r="W297" s="1004"/>
      <c r="X297" s="1004"/>
      <c r="Y297" s="1004"/>
      <c r="Z297" s="1004"/>
      <c r="AA297" s="1004"/>
      <c r="AB297" s="1004"/>
      <c r="AC297" s="1004"/>
      <c r="AD297" s="1004"/>
      <c r="AE297" s="1004"/>
      <c r="AF297" s="1005"/>
      <c r="AG297" s="622"/>
      <c r="AH297" s="267"/>
      <c r="AI297" s="267"/>
      <c r="AJ297" s="267"/>
      <c r="AK297" s="267"/>
      <c r="AL297" s="267"/>
      <c r="AM297" s="267"/>
      <c r="AN297" s="267"/>
      <c r="AO297" s="267"/>
      <c r="AP297" s="267"/>
      <c r="AQ297" s="267"/>
      <c r="AR297" s="267"/>
      <c r="AS297" s="267"/>
      <c r="AT297" s="267"/>
      <c r="AU297" s="267"/>
      <c r="AV297" s="267"/>
      <c r="AW297" s="267"/>
      <c r="AX297" s="623"/>
    </row>
    <row r="298" spans="1:50" ht="15.75" customHeight="1" x14ac:dyDescent="0.15">
      <c r="A298" s="611"/>
      <c r="B298" s="612"/>
      <c r="C298" s="602"/>
      <c r="D298" s="603"/>
      <c r="E298" s="604"/>
      <c r="F298" s="604"/>
      <c r="G298" s="604"/>
      <c r="H298" s="605"/>
      <c r="I298" s="605"/>
      <c r="J298" s="606"/>
      <c r="K298" s="606"/>
      <c r="L298" s="606"/>
      <c r="M298" s="607"/>
      <c r="N298" s="608"/>
      <c r="O298" s="1003"/>
      <c r="P298" s="1004"/>
      <c r="Q298" s="1004"/>
      <c r="R298" s="1004"/>
      <c r="S298" s="1004"/>
      <c r="T298" s="1004"/>
      <c r="U298" s="1004"/>
      <c r="V298" s="1004"/>
      <c r="W298" s="1004"/>
      <c r="X298" s="1004"/>
      <c r="Y298" s="1004"/>
      <c r="Z298" s="1004"/>
      <c r="AA298" s="1004"/>
      <c r="AB298" s="1004"/>
      <c r="AC298" s="1004"/>
      <c r="AD298" s="1004"/>
      <c r="AE298" s="1004"/>
      <c r="AF298" s="1005"/>
      <c r="AG298" s="622"/>
      <c r="AH298" s="267"/>
      <c r="AI298" s="267"/>
      <c r="AJ298" s="267"/>
      <c r="AK298" s="267"/>
      <c r="AL298" s="267"/>
      <c r="AM298" s="267"/>
      <c r="AN298" s="267"/>
      <c r="AO298" s="267"/>
      <c r="AP298" s="267"/>
      <c r="AQ298" s="267"/>
      <c r="AR298" s="267"/>
      <c r="AS298" s="267"/>
      <c r="AT298" s="267"/>
      <c r="AU298" s="267"/>
      <c r="AV298" s="267"/>
      <c r="AW298" s="267"/>
      <c r="AX298" s="623"/>
    </row>
    <row r="299" spans="1:50" ht="15.75" customHeight="1" x14ac:dyDescent="0.15">
      <c r="A299" s="613"/>
      <c r="B299" s="614"/>
      <c r="C299" s="626"/>
      <c r="D299" s="627"/>
      <c r="E299" s="604"/>
      <c r="F299" s="604"/>
      <c r="G299" s="604"/>
      <c r="H299" s="605"/>
      <c r="I299" s="605"/>
      <c r="J299" s="628"/>
      <c r="K299" s="628"/>
      <c r="L299" s="628"/>
      <c r="M299" s="994"/>
      <c r="N299" s="995"/>
      <c r="O299" s="1006"/>
      <c r="P299" s="1007"/>
      <c r="Q299" s="1007"/>
      <c r="R299" s="1007"/>
      <c r="S299" s="1007"/>
      <c r="T299" s="1007"/>
      <c r="U299" s="1007"/>
      <c r="V299" s="1007"/>
      <c r="W299" s="1007"/>
      <c r="X299" s="1007"/>
      <c r="Y299" s="1007"/>
      <c r="Z299" s="1007"/>
      <c r="AA299" s="1007"/>
      <c r="AB299" s="1007"/>
      <c r="AC299" s="1007"/>
      <c r="AD299" s="1007"/>
      <c r="AE299" s="1007"/>
      <c r="AF299" s="1008"/>
      <c r="AG299" s="624"/>
      <c r="AH299" s="327"/>
      <c r="AI299" s="327"/>
      <c r="AJ299" s="327"/>
      <c r="AK299" s="327"/>
      <c r="AL299" s="327"/>
      <c r="AM299" s="327"/>
      <c r="AN299" s="327"/>
      <c r="AO299" s="327"/>
      <c r="AP299" s="327"/>
      <c r="AQ299" s="327"/>
      <c r="AR299" s="327"/>
      <c r="AS299" s="327"/>
      <c r="AT299" s="327"/>
      <c r="AU299" s="327"/>
      <c r="AV299" s="327"/>
      <c r="AW299" s="327"/>
      <c r="AX299" s="625"/>
    </row>
    <row r="300" spans="1:50" ht="69.75" customHeight="1" x14ac:dyDescent="0.15">
      <c r="A300" s="575" t="s">
        <v>42</v>
      </c>
      <c r="B300" s="1024"/>
      <c r="C300" s="531" t="s">
        <v>46</v>
      </c>
      <c r="D300" s="1027"/>
      <c r="E300" s="1027"/>
      <c r="F300" s="1028"/>
      <c r="G300" s="367" t="s">
        <v>677</v>
      </c>
      <c r="H300" s="367"/>
      <c r="I300" s="367"/>
      <c r="J300" s="367"/>
      <c r="K300" s="367"/>
      <c r="L300" s="367"/>
      <c r="M300" s="367"/>
      <c r="N300" s="367"/>
      <c r="O300" s="367"/>
      <c r="P300" s="367"/>
      <c r="Q300" s="367"/>
      <c r="R300" s="367"/>
      <c r="S300" s="367"/>
      <c r="T300" s="367"/>
      <c r="U300" s="367"/>
      <c r="V300" s="367"/>
      <c r="W300" s="367"/>
      <c r="X300" s="367"/>
      <c r="Y300" s="367"/>
      <c r="Z300" s="367"/>
      <c r="AA300" s="367"/>
      <c r="AB300" s="367"/>
      <c r="AC300" s="367"/>
      <c r="AD300" s="367"/>
      <c r="AE300" s="367"/>
      <c r="AF300" s="367"/>
      <c r="AG300" s="367"/>
      <c r="AH300" s="367"/>
      <c r="AI300" s="367"/>
      <c r="AJ300" s="367"/>
      <c r="AK300" s="367"/>
      <c r="AL300" s="367"/>
      <c r="AM300" s="367"/>
      <c r="AN300" s="367"/>
      <c r="AO300" s="367"/>
      <c r="AP300" s="367"/>
      <c r="AQ300" s="367"/>
      <c r="AR300" s="367"/>
      <c r="AS300" s="367"/>
      <c r="AT300" s="367"/>
      <c r="AU300" s="367"/>
      <c r="AV300" s="367"/>
      <c r="AW300" s="367"/>
      <c r="AX300" s="368"/>
    </row>
    <row r="301" spans="1:50" ht="38.25" customHeight="1" thickBot="1" x14ac:dyDescent="0.2">
      <c r="A301" s="1025"/>
      <c r="B301" s="1026"/>
      <c r="C301" s="1029" t="s">
        <v>50</v>
      </c>
      <c r="D301" s="1030"/>
      <c r="E301" s="1030"/>
      <c r="F301" s="1031"/>
      <c r="G301" s="1032" t="s">
        <v>678</v>
      </c>
      <c r="H301" s="1032"/>
      <c r="I301" s="1032"/>
      <c r="J301" s="1032"/>
      <c r="K301" s="1032"/>
      <c r="L301" s="1032"/>
      <c r="M301" s="1032"/>
      <c r="N301" s="1032"/>
      <c r="O301" s="1032"/>
      <c r="P301" s="1032"/>
      <c r="Q301" s="1032"/>
      <c r="R301" s="1032"/>
      <c r="S301" s="1032"/>
      <c r="T301" s="1032"/>
      <c r="U301" s="1032"/>
      <c r="V301" s="1032"/>
      <c r="W301" s="1032"/>
      <c r="X301" s="1032"/>
      <c r="Y301" s="1032"/>
      <c r="Z301" s="1032"/>
      <c r="AA301" s="1032"/>
      <c r="AB301" s="1032"/>
      <c r="AC301" s="1032"/>
      <c r="AD301" s="1032"/>
      <c r="AE301" s="1032"/>
      <c r="AF301" s="1032"/>
      <c r="AG301" s="1032"/>
      <c r="AH301" s="1032"/>
      <c r="AI301" s="1032"/>
      <c r="AJ301" s="1032"/>
      <c r="AK301" s="1032"/>
      <c r="AL301" s="1032"/>
      <c r="AM301" s="1032"/>
      <c r="AN301" s="1032"/>
      <c r="AO301" s="1032"/>
      <c r="AP301" s="1032"/>
      <c r="AQ301" s="1032"/>
      <c r="AR301" s="1032"/>
      <c r="AS301" s="1032"/>
      <c r="AT301" s="1032"/>
      <c r="AU301" s="1032"/>
      <c r="AV301" s="1032"/>
      <c r="AW301" s="1032"/>
      <c r="AX301" s="1033"/>
    </row>
    <row r="302" spans="1:50" ht="24" customHeight="1" x14ac:dyDescent="0.15">
      <c r="A302" s="1014" t="s">
        <v>27</v>
      </c>
      <c r="B302" s="1015"/>
      <c r="C302" s="1015"/>
      <c r="D302" s="1015"/>
      <c r="E302" s="1015"/>
      <c r="F302" s="1015"/>
      <c r="G302" s="1015"/>
      <c r="H302" s="1015"/>
      <c r="I302" s="1015"/>
      <c r="J302" s="1015"/>
      <c r="K302" s="1015"/>
      <c r="L302" s="1015"/>
      <c r="M302" s="1015"/>
      <c r="N302" s="1015"/>
      <c r="O302" s="1015"/>
      <c r="P302" s="1015"/>
      <c r="Q302" s="1015"/>
      <c r="R302" s="1015"/>
      <c r="S302" s="1015"/>
      <c r="T302" s="1015"/>
      <c r="U302" s="1015"/>
      <c r="V302" s="1015"/>
      <c r="W302" s="1015"/>
      <c r="X302" s="1015"/>
      <c r="Y302" s="1015"/>
      <c r="Z302" s="1015"/>
      <c r="AA302" s="1015"/>
      <c r="AB302" s="1015"/>
      <c r="AC302" s="1015"/>
      <c r="AD302" s="1015"/>
      <c r="AE302" s="1015"/>
      <c r="AF302" s="1015"/>
      <c r="AG302" s="1015"/>
      <c r="AH302" s="1015"/>
      <c r="AI302" s="1015"/>
      <c r="AJ302" s="1015"/>
      <c r="AK302" s="1015"/>
      <c r="AL302" s="1015"/>
      <c r="AM302" s="1015"/>
      <c r="AN302" s="1015"/>
      <c r="AO302" s="1015"/>
      <c r="AP302" s="1015"/>
      <c r="AQ302" s="1015"/>
      <c r="AR302" s="1015"/>
      <c r="AS302" s="1015"/>
      <c r="AT302" s="1015"/>
      <c r="AU302" s="1015"/>
      <c r="AV302" s="1015"/>
      <c r="AW302" s="1015"/>
      <c r="AX302" s="1016"/>
    </row>
    <row r="303" spans="1:50" ht="27.75" customHeight="1" thickBot="1" x14ac:dyDescent="0.2">
      <c r="A303" s="1017" t="s">
        <v>768</v>
      </c>
      <c r="B303" s="1018"/>
      <c r="C303" s="1018"/>
      <c r="D303" s="1018"/>
      <c r="E303" s="1018"/>
      <c r="F303" s="1018"/>
      <c r="G303" s="1018"/>
      <c r="H303" s="1018"/>
      <c r="I303" s="1018"/>
      <c r="J303" s="1018"/>
      <c r="K303" s="1018"/>
      <c r="L303" s="1018"/>
      <c r="M303" s="1018"/>
      <c r="N303" s="1018"/>
      <c r="O303" s="1018"/>
      <c r="P303" s="1018"/>
      <c r="Q303" s="1018"/>
      <c r="R303" s="1018"/>
      <c r="S303" s="1018"/>
      <c r="T303" s="1018"/>
      <c r="U303" s="1018"/>
      <c r="V303" s="1018"/>
      <c r="W303" s="1018"/>
      <c r="X303" s="1018"/>
      <c r="Y303" s="1018"/>
      <c r="Z303" s="1018"/>
      <c r="AA303" s="1018"/>
      <c r="AB303" s="1018"/>
      <c r="AC303" s="1018"/>
      <c r="AD303" s="1018"/>
      <c r="AE303" s="1018"/>
      <c r="AF303" s="1018"/>
      <c r="AG303" s="1018"/>
      <c r="AH303" s="1018"/>
      <c r="AI303" s="1018"/>
      <c r="AJ303" s="1018"/>
      <c r="AK303" s="1018"/>
      <c r="AL303" s="1018"/>
      <c r="AM303" s="1018"/>
      <c r="AN303" s="1018"/>
      <c r="AO303" s="1018"/>
      <c r="AP303" s="1018"/>
      <c r="AQ303" s="1018"/>
      <c r="AR303" s="1018"/>
      <c r="AS303" s="1018"/>
      <c r="AT303" s="1018"/>
      <c r="AU303" s="1018"/>
      <c r="AV303" s="1018"/>
      <c r="AW303" s="1018"/>
      <c r="AX303" s="1019"/>
    </row>
    <row r="304" spans="1:50" ht="24.75" customHeight="1" x14ac:dyDescent="0.15">
      <c r="A304" s="1020" t="s">
        <v>28</v>
      </c>
      <c r="B304" s="1021"/>
      <c r="C304" s="1021"/>
      <c r="D304" s="1021"/>
      <c r="E304" s="1021"/>
      <c r="F304" s="1021"/>
      <c r="G304" s="1021"/>
      <c r="H304" s="1021"/>
      <c r="I304" s="1021"/>
      <c r="J304" s="1021"/>
      <c r="K304" s="1021"/>
      <c r="L304" s="1021"/>
      <c r="M304" s="1021"/>
      <c r="N304" s="1021"/>
      <c r="O304" s="1021"/>
      <c r="P304" s="1021"/>
      <c r="Q304" s="1021"/>
      <c r="R304" s="1021"/>
      <c r="S304" s="1021"/>
      <c r="T304" s="1021"/>
      <c r="U304" s="1021"/>
      <c r="V304" s="1021"/>
      <c r="W304" s="1021"/>
      <c r="X304" s="1021"/>
      <c r="Y304" s="1021"/>
      <c r="Z304" s="1021"/>
      <c r="AA304" s="1021"/>
      <c r="AB304" s="1021"/>
      <c r="AC304" s="1021"/>
      <c r="AD304" s="1021"/>
      <c r="AE304" s="1021"/>
      <c r="AF304" s="1021"/>
      <c r="AG304" s="1021"/>
      <c r="AH304" s="1021"/>
      <c r="AI304" s="1021"/>
      <c r="AJ304" s="1021"/>
      <c r="AK304" s="1021"/>
      <c r="AL304" s="1021"/>
      <c r="AM304" s="1021"/>
      <c r="AN304" s="1021"/>
      <c r="AO304" s="1021"/>
      <c r="AP304" s="1021"/>
      <c r="AQ304" s="1021"/>
      <c r="AR304" s="1021"/>
      <c r="AS304" s="1021"/>
      <c r="AT304" s="1021"/>
      <c r="AU304" s="1021"/>
      <c r="AV304" s="1021"/>
      <c r="AW304" s="1021"/>
      <c r="AX304" s="1022"/>
    </row>
    <row r="305" spans="1:52" ht="32.25" customHeight="1" thickBot="1" x14ac:dyDescent="0.2">
      <c r="A305" s="559"/>
      <c r="B305" s="560"/>
      <c r="C305" s="560"/>
      <c r="D305" s="560"/>
      <c r="E305" s="561"/>
      <c r="F305" s="1023" t="s">
        <v>768</v>
      </c>
      <c r="G305" s="1018"/>
      <c r="H305" s="1018"/>
      <c r="I305" s="1018"/>
      <c r="J305" s="1018"/>
      <c r="K305" s="1018"/>
      <c r="L305" s="1018"/>
      <c r="M305" s="1018"/>
      <c r="N305" s="1018"/>
      <c r="O305" s="1018"/>
      <c r="P305" s="1018"/>
      <c r="Q305" s="1018"/>
      <c r="R305" s="1018"/>
      <c r="S305" s="1018"/>
      <c r="T305" s="1018"/>
      <c r="U305" s="1018"/>
      <c r="V305" s="1018"/>
      <c r="W305" s="1018"/>
      <c r="X305" s="1018"/>
      <c r="Y305" s="1018"/>
      <c r="Z305" s="1018"/>
      <c r="AA305" s="1018"/>
      <c r="AB305" s="1018"/>
      <c r="AC305" s="1018"/>
      <c r="AD305" s="1018"/>
      <c r="AE305" s="1018"/>
      <c r="AF305" s="1018"/>
      <c r="AG305" s="1018"/>
      <c r="AH305" s="1018"/>
      <c r="AI305" s="1018"/>
      <c r="AJ305" s="1018"/>
      <c r="AK305" s="1018"/>
      <c r="AL305" s="1018"/>
      <c r="AM305" s="1018"/>
      <c r="AN305" s="1018"/>
      <c r="AO305" s="1018"/>
      <c r="AP305" s="1018"/>
      <c r="AQ305" s="1018"/>
      <c r="AR305" s="1018"/>
      <c r="AS305" s="1018"/>
      <c r="AT305" s="1018"/>
      <c r="AU305" s="1018"/>
      <c r="AV305" s="1018"/>
      <c r="AW305" s="1018"/>
      <c r="AX305" s="1019"/>
    </row>
    <row r="306" spans="1:52" ht="24.75" customHeight="1" x14ac:dyDescent="0.15">
      <c r="A306" s="1020" t="s">
        <v>40</v>
      </c>
      <c r="B306" s="1021"/>
      <c r="C306" s="1021"/>
      <c r="D306" s="1021"/>
      <c r="E306" s="1021"/>
      <c r="F306" s="1021"/>
      <c r="G306" s="1021"/>
      <c r="H306" s="1021"/>
      <c r="I306" s="1021"/>
      <c r="J306" s="1021"/>
      <c r="K306" s="1021"/>
      <c r="L306" s="1021"/>
      <c r="M306" s="1021"/>
      <c r="N306" s="1021"/>
      <c r="O306" s="1021"/>
      <c r="P306" s="1021"/>
      <c r="Q306" s="1021"/>
      <c r="R306" s="1021"/>
      <c r="S306" s="1021"/>
      <c r="T306" s="1021"/>
      <c r="U306" s="1021"/>
      <c r="V306" s="1021"/>
      <c r="W306" s="1021"/>
      <c r="X306" s="1021"/>
      <c r="Y306" s="1021"/>
      <c r="Z306" s="1021"/>
      <c r="AA306" s="1021"/>
      <c r="AB306" s="1021"/>
      <c r="AC306" s="1021"/>
      <c r="AD306" s="1021"/>
      <c r="AE306" s="1021"/>
      <c r="AF306" s="1021"/>
      <c r="AG306" s="1021"/>
      <c r="AH306" s="1021"/>
      <c r="AI306" s="1021"/>
      <c r="AJ306" s="1021"/>
      <c r="AK306" s="1021"/>
      <c r="AL306" s="1021"/>
      <c r="AM306" s="1021"/>
      <c r="AN306" s="1021"/>
      <c r="AO306" s="1021"/>
      <c r="AP306" s="1021"/>
      <c r="AQ306" s="1021"/>
      <c r="AR306" s="1021"/>
      <c r="AS306" s="1021"/>
      <c r="AT306" s="1021"/>
      <c r="AU306" s="1021"/>
      <c r="AV306" s="1021"/>
      <c r="AW306" s="1021"/>
      <c r="AX306" s="1022"/>
    </row>
    <row r="307" spans="1:52" ht="60.75" customHeight="1" thickBot="1" x14ac:dyDescent="0.2">
      <c r="A307" s="559"/>
      <c r="B307" s="560"/>
      <c r="C307" s="560"/>
      <c r="D307" s="560"/>
      <c r="E307" s="561"/>
      <c r="F307" s="562" t="s">
        <v>768</v>
      </c>
      <c r="G307" s="563"/>
      <c r="H307" s="563"/>
      <c r="I307" s="563"/>
      <c r="J307" s="563"/>
      <c r="K307" s="563"/>
      <c r="L307" s="563"/>
      <c r="M307" s="563"/>
      <c r="N307" s="563"/>
      <c r="O307" s="563"/>
      <c r="P307" s="563"/>
      <c r="Q307" s="563"/>
      <c r="R307" s="563"/>
      <c r="S307" s="563"/>
      <c r="T307" s="563"/>
      <c r="U307" s="563"/>
      <c r="V307" s="563"/>
      <c r="W307" s="563"/>
      <c r="X307" s="563"/>
      <c r="Y307" s="563"/>
      <c r="Z307" s="563"/>
      <c r="AA307" s="563"/>
      <c r="AB307" s="563"/>
      <c r="AC307" s="563"/>
      <c r="AD307" s="563"/>
      <c r="AE307" s="563"/>
      <c r="AF307" s="563"/>
      <c r="AG307" s="563"/>
      <c r="AH307" s="563"/>
      <c r="AI307" s="563"/>
      <c r="AJ307" s="563"/>
      <c r="AK307" s="563"/>
      <c r="AL307" s="563"/>
      <c r="AM307" s="563"/>
      <c r="AN307" s="563"/>
      <c r="AO307" s="563"/>
      <c r="AP307" s="563"/>
      <c r="AQ307" s="563"/>
      <c r="AR307" s="563"/>
      <c r="AS307" s="563"/>
      <c r="AT307" s="563"/>
      <c r="AU307" s="563"/>
      <c r="AV307" s="563"/>
      <c r="AW307" s="563"/>
      <c r="AX307" s="564"/>
    </row>
    <row r="308" spans="1:52" ht="24.75" customHeight="1" x14ac:dyDescent="0.15">
      <c r="A308" s="565" t="s">
        <v>29</v>
      </c>
      <c r="B308" s="566"/>
      <c r="C308" s="566"/>
      <c r="D308" s="566"/>
      <c r="E308" s="566"/>
      <c r="F308" s="566"/>
      <c r="G308" s="566"/>
      <c r="H308" s="566"/>
      <c r="I308" s="566"/>
      <c r="J308" s="566"/>
      <c r="K308" s="566"/>
      <c r="L308" s="566"/>
      <c r="M308" s="566"/>
      <c r="N308" s="566"/>
      <c r="O308" s="566"/>
      <c r="P308" s="566"/>
      <c r="Q308" s="566"/>
      <c r="R308" s="566"/>
      <c r="S308" s="566"/>
      <c r="T308" s="566"/>
      <c r="U308" s="566"/>
      <c r="V308" s="566"/>
      <c r="W308" s="566"/>
      <c r="X308" s="566"/>
      <c r="Y308" s="566"/>
      <c r="Z308" s="566"/>
      <c r="AA308" s="566"/>
      <c r="AB308" s="566"/>
      <c r="AC308" s="566"/>
      <c r="AD308" s="566"/>
      <c r="AE308" s="566"/>
      <c r="AF308" s="566"/>
      <c r="AG308" s="566"/>
      <c r="AH308" s="566"/>
      <c r="AI308" s="566"/>
      <c r="AJ308" s="566"/>
      <c r="AK308" s="566"/>
      <c r="AL308" s="566"/>
      <c r="AM308" s="566"/>
      <c r="AN308" s="566"/>
      <c r="AO308" s="566"/>
      <c r="AP308" s="566"/>
      <c r="AQ308" s="566"/>
      <c r="AR308" s="566"/>
      <c r="AS308" s="566"/>
      <c r="AT308" s="566"/>
      <c r="AU308" s="566"/>
      <c r="AV308" s="566"/>
      <c r="AW308" s="566"/>
      <c r="AX308" s="567"/>
    </row>
    <row r="309" spans="1:52" ht="27.75" customHeight="1" thickBot="1" x14ac:dyDescent="0.2">
      <c r="A309" s="568"/>
      <c r="B309" s="569"/>
      <c r="C309" s="569"/>
      <c r="D309" s="569"/>
      <c r="E309" s="569"/>
      <c r="F309" s="569"/>
      <c r="G309" s="569"/>
      <c r="H309" s="569"/>
      <c r="I309" s="569"/>
      <c r="J309" s="569"/>
      <c r="K309" s="569"/>
      <c r="L309" s="569"/>
      <c r="M309" s="569"/>
      <c r="N309" s="569"/>
      <c r="O309" s="569"/>
      <c r="P309" s="569"/>
      <c r="Q309" s="569"/>
      <c r="R309" s="569"/>
      <c r="S309" s="569"/>
      <c r="T309" s="569"/>
      <c r="U309" s="569"/>
      <c r="V309" s="569"/>
      <c r="W309" s="569"/>
      <c r="X309" s="569"/>
      <c r="Y309" s="569"/>
      <c r="Z309" s="569"/>
      <c r="AA309" s="569"/>
      <c r="AB309" s="569"/>
      <c r="AC309" s="569"/>
      <c r="AD309" s="569"/>
      <c r="AE309" s="569"/>
      <c r="AF309" s="569"/>
      <c r="AG309" s="569"/>
      <c r="AH309" s="569"/>
      <c r="AI309" s="569"/>
      <c r="AJ309" s="569"/>
      <c r="AK309" s="569"/>
      <c r="AL309" s="569"/>
      <c r="AM309" s="569"/>
      <c r="AN309" s="569"/>
      <c r="AO309" s="569"/>
      <c r="AP309" s="569"/>
      <c r="AQ309" s="569"/>
      <c r="AR309" s="569"/>
      <c r="AS309" s="569"/>
      <c r="AT309" s="569"/>
      <c r="AU309" s="569"/>
      <c r="AV309" s="569"/>
      <c r="AW309" s="569"/>
      <c r="AX309" s="570"/>
    </row>
    <row r="310" spans="1:52" ht="24.75" customHeight="1" x14ac:dyDescent="0.15">
      <c r="A310" s="571" t="s">
        <v>229</v>
      </c>
      <c r="B310" s="572"/>
      <c r="C310" s="572"/>
      <c r="D310" s="572"/>
      <c r="E310" s="572"/>
      <c r="F310" s="572"/>
      <c r="G310" s="572"/>
      <c r="H310" s="572"/>
      <c r="I310" s="572"/>
      <c r="J310" s="572"/>
      <c r="K310" s="572"/>
      <c r="L310" s="572"/>
      <c r="M310" s="572"/>
      <c r="N310" s="572"/>
      <c r="O310" s="572"/>
      <c r="P310" s="572"/>
      <c r="Q310" s="572"/>
      <c r="R310" s="572"/>
      <c r="S310" s="572"/>
      <c r="T310" s="572"/>
      <c r="U310" s="572"/>
      <c r="V310" s="572"/>
      <c r="W310" s="572"/>
      <c r="X310" s="572"/>
      <c r="Y310" s="572"/>
      <c r="Z310" s="572"/>
      <c r="AA310" s="572"/>
      <c r="AB310" s="572"/>
      <c r="AC310" s="572"/>
      <c r="AD310" s="572"/>
      <c r="AE310" s="572"/>
      <c r="AF310" s="572"/>
      <c r="AG310" s="572"/>
      <c r="AH310" s="572"/>
      <c r="AI310" s="572"/>
      <c r="AJ310" s="572"/>
      <c r="AK310" s="572"/>
      <c r="AL310" s="572"/>
      <c r="AM310" s="572"/>
      <c r="AN310" s="572"/>
      <c r="AO310" s="572"/>
      <c r="AP310" s="572"/>
      <c r="AQ310" s="572"/>
      <c r="AR310" s="572"/>
      <c r="AS310" s="572"/>
      <c r="AT310" s="572"/>
      <c r="AU310" s="572"/>
      <c r="AV310" s="572"/>
      <c r="AW310" s="572"/>
      <c r="AX310" s="573"/>
      <c r="AZ310" s="10"/>
    </row>
    <row r="311" spans="1:52" ht="24.75" customHeight="1" x14ac:dyDescent="0.15">
      <c r="A311" s="574" t="s">
        <v>267</v>
      </c>
      <c r="B311" s="236"/>
      <c r="C311" s="236"/>
      <c r="D311" s="237"/>
      <c r="E311" s="555"/>
      <c r="F311" s="556"/>
      <c r="G311" s="556"/>
      <c r="H311" s="556"/>
      <c r="I311" s="556"/>
      <c r="J311" s="556"/>
      <c r="K311" s="556"/>
      <c r="L311" s="556"/>
      <c r="M311" s="556"/>
      <c r="N311" s="556"/>
      <c r="O311" s="556"/>
      <c r="P311" s="557"/>
      <c r="Q311" s="555"/>
      <c r="R311" s="556"/>
      <c r="S311" s="556"/>
      <c r="T311" s="556"/>
      <c r="U311" s="556"/>
      <c r="V311" s="556"/>
      <c r="W311" s="556"/>
      <c r="X311" s="556"/>
      <c r="Y311" s="556"/>
      <c r="Z311" s="556"/>
      <c r="AA311" s="556"/>
      <c r="AB311" s="557"/>
      <c r="AC311" s="555"/>
      <c r="AD311" s="556"/>
      <c r="AE311" s="556"/>
      <c r="AF311" s="556"/>
      <c r="AG311" s="556"/>
      <c r="AH311" s="556"/>
      <c r="AI311" s="556"/>
      <c r="AJ311" s="556"/>
      <c r="AK311" s="556"/>
      <c r="AL311" s="556"/>
      <c r="AM311" s="556"/>
      <c r="AN311" s="557"/>
      <c r="AO311" s="555"/>
      <c r="AP311" s="556"/>
      <c r="AQ311" s="556"/>
      <c r="AR311" s="556"/>
      <c r="AS311" s="556"/>
      <c r="AT311" s="556"/>
      <c r="AU311" s="556"/>
      <c r="AV311" s="556"/>
      <c r="AW311" s="556"/>
      <c r="AX311" s="558"/>
      <c r="AY311" s="74"/>
    </row>
    <row r="312" spans="1:52" ht="24.75" customHeight="1" x14ac:dyDescent="0.15">
      <c r="A312" s="486" t="s">
        <v>266</v>
      </c>
      <c r="B312" s="486"/>
      <c r="C312" s="486"/>
      <c r="D312" s="486"/>
      <c r="E312" s="555"/>
      <c r="F312" s="556"/>
      <c r="G312" s="556"/>
      <c r="H312" s="556"/>
      <c r="I312" s="556"/>
      <c r="J312" s="556"/>
      <c r="K312" s="556"/>
      <c r="L312" s="556"/>
      <c r="M312" s="556"/>
      <c r="N312" s="556"/>
      <c r="O312" s="556"/>
      <c r="P312" s="557"/>
      <c r="Q312" s="555"/>
      <c r="R312" s="556"/>
      <c r="S312" s="556"/>
      <c r="T312" s="556"/>
      <c r="U312" s="556"/>
      <c r="V312" s="556"/>
      <c r="W312" s="556"/>
      <c r="X312" s="556"/>
      <c r="Y312" s="556"/>
      <c r="Z312" s="556"/>
      <c r="AA312" s="556"/>
      <c r="AB312" s="557"/>
      <c r="AC312" s="555"/>
      <c r="AD312" s="556"/>
      <c r="AE312" s="556"/>
      <c r="AF312" s="556"/>
      <c r="AG312" s="556"/>
      <c r="AH312" s="556"/>
      <c r="AI312" s="556"/>
      <c r="AJ312" s="556"/>
      <c r="AK312" s="556"/>
      <c r="AL312" s="556"/>
      <c r="AM312" s="556"/>
      <c r="AN312" s="557"/>
      <c r="AO312" s="555"/>
      <c r="AP312" s="556"/>
      <c r="AQ312" s="556"/>
      <c r="AR312" s="556"/>
      <c r="AS312" s="556"/>
      <c r="AT312" s="556"/>
      <c r="AU312" s="556"/>
      <c r="AV312" s="556"/>
      <c r="AW312" s="556"/>
      <c r="AX312" s="558"/>
    </row>
    <row r="313" spans="1:52" ht="24.75" customHeight="1" x14ac:dyDescent="0.15">
      <c r="A313" s="486" t="s">
        <v>265</v>
      </c>
      <c r="B313" s="486"/>
      <c r="C313" s="486"/>
      <c r="D313" s="486"/>
      <c r="E313" s="555"/>
      <c r="F313" s="556"/>
      <c r="G313" s="556"/>
      <c r="H313" s="556"/>
      <c r="I313" s="556"/>
      <c r="J313" s="556"/>
      <c r="K313" s="556"/>
      <c r="L313" s="556"/>
      <c r="M313" s="556"/>
      <c r="N313" s="556"/>
      <c r="O313" s="556"/>
      <c r="P313" s="557"/>
      <c r="Q313" s="555"/>
      <c r="R313" s="556"/>
      <c r="S313" s="556"/>
      <c r="T313" s="556"/>
      <c r="U313" s="556"/>
      <c r="V313" s="556"/>
      <c r="W313" s="556"/>
      <c r="X313" s="556"/>
      <c r="Y313" s="556"/>
      <c r="Z313" s="556"/>
      <c r="AA313" s="556"/>
      <c r="AB313" s="557"/>
      <c r="AC313" s="555"/>
      <c r="AD313" s="556"/>
      <c r="AE313" s="556"/>
      <c r="AF313" s="556"/>
      <c r="AG313" s="556"/>
      <c r="AH313" s="556"/>
      <c r="AI313" s="556"/>
      <c r="AJ313" s="556"/>
      <c r="AK313" s="556"/>
      <c r="AL313" s="556"/>
      <c r="AM313" s="556"/>
      <c r="AN313" s="557"/>
      <c r="AO313" s="555"/>
      <c r="AP313" s="556"/>
      <c r="AQ313" s="556"/>
      <c r="AR313" s="556"/>
      <c r="AS313" s="556"/>
      <c r="AT313" s="556"/>
      <c r="AU313" s="556"/>
      <c r="AV313" s="556"/>
      <c r="AW313" s="556"/>
      <c r="AX313" s="558"/>
    </row>
    <row r="314" spans="1:52" ht="24.75" customHeight="1" x14ac:dyDescent="0.15">
      <c r="A314" s="486" t="s">
        <v>264</v>
      </c>
      <c r="B314" s="486"/>
      <c r="C314" s="486"/>
      <c r="D314" s="486"/>
      <c r="E314" s="555"/>
      <c r="F314" s="556"/>
      <c r="G314" s="556"/>
      <c r="H314" s="556"/>
      <c r="I314" s="556"/>
      <c r="J314" s="556"/>
      <c r="K314" s="556"/>
      <c r="L314" s="556"/>
      <c r="M314" s="556"/>
      <c r="N314" s="556"/>
      <c r="O314" s="556"/>
      <c r="P314" s="557"/>
      <c r="Q314" s="555"/>
      <c r="R314" s="556"/>
      <c r="S314" s="556"/>
      <c r="T314" s="556"/>
      <c r="U314" s="556"/>
      <c r="V314" s="556"/>
      <c r="W314" s="556"/>
      <c r="X314" s="556"/>
      <c r="Y314" s="556"/>
      <c r="Z314" s="556"/>
      <c r="AA314" s="556"/>
      <c r="AB314" s="557"/>
      <c r="AC314" s="555"/>
      <c r="AD314" s="556"/>
      <c r="AE314" s="556"/>
      <c r="AF314" s="556"/>
      <c r="AG314" s="556"/>
      <c r="AH314" s="556"/>
      <c r="AI314" s="556"/>
      <c r="AJ314" s="556"/>
      <c r="AK314" s="556"/>
      <c r="AL314" s="556"/>
      <c r="AM314" s="556"/>
      <c r="AN314" s="557"/>
      <c r="AO314" s="555"/>
      <c r="AP314" s="556"/>
      <c r="AQ314" s="556"/>
      <c r="AR314" s="556"/>
      <c r="AS314" s="556"/>
      <c r="AT314" s="556"/>
      <c r="AU314" s="556"/>
      <c r="AV314" s="556"/>
      <c r="AW314" s="556"/>
      <c r="AX314" s="558"/>
    </row>
    <row r="315" spans="1:52" ht="24.75" customHeight="1" x14ac:dyDescent="0.15">
      <c r="A315" s="486" t="s">
        <v>263</v>
      </c>
      <c r="B315" s="486"/>
      <c r="C315" s="486"/>
      <c r="D315" s="486"/>
      <c r="E315" s="555"/>
      <c r="F315" s="556"/>
      <c r="G315" s="556"/>
      <c r="H315" s="556"/>
      <c r="I315" s="556"/>
      <c r="J315" s="556"/>
      <c r="K315" s="556"/>
      <c r="L315" s="556"/>
      <c r="M315" s="556"/>
      <c r="N315" s="556"/>
      <c r="O315" s="556"/>
      <c r="P315" s="557"/>
      <c r="Q315" s="555"/>
      <c r="R315" s="556"/>
      <c r="S315" s="556"/>
      <c r="T315" s="556"/>
      <c r="U315" s="556"/>
      <c r="V315" s="556"/>
      <c r="W315" s="556"/>
      <c r="X315" s="556"/>
      <c r="Y315" s="556"/>
      <c r="Z315" s="556"/>
      <c r="AA315" s="556"/>
      <c r="AB315" s="557"/>
      <c r="AC315" s="555"/>
      <c r="AD315" s="556"/>
      <c r="AE315" s="556"/>
      <c r="AF315" s="556"/>
      <c r="AG315" s="556"/>
      <c r="AH315" s="556"/>
      <c r="AI315" s="556"/>
      <c r="AJ315" s="556"/>
      <c r="AK315" s="556"/>
      <c r="AL315" s="556"/>
      <c r="AM315" s="556"/>
      <c r="AN315" s="557"/>
      <c r="AO315" s="555"/>
      <c r="AP315" s="556"/>
      <c r="AQ315" s="556"/>
      <c r="AR315" s="556"/>
      <c r="AS315" s="556"/>
      <c r="AT315" s="556"/>
      <c r="AU315" s="556"/>
      <c r="AV315" s="556"/>
      <c r="AW315" s="556"/>
      <c r="AX315" s="558"/>
    </row>
    <row r="316" spans="1:52" ht="24.75" customHeight="1" x14ac:dyDescent="0.15">
      <c r="A316" s="486" t="s">
        <v>262</v>
      </c>
      <c r="B316" s="486"/>
      <c r="C316" s="486"/>
      <c r="D316" s="486"/>
      <c r="E316" s="555"/>
      <c r="F316" s="556"/>
      <c r="G316" s="556"/>
      <c r="H316" s="556"/>
      <c r="I316" s="556"/>
      <c r="J316" s="556"/>
      <c r="K316" s="556"/>
      <c r="L316" s="556"/>
      <c r="M316" s="556"/>
      <c r="N316" s="556"/>
      <c r="O316" s="556"/>
      <c r="P316" s="557"/>
      <c r="Q316" s="555"/>
      <c r="R316" s="556"/>
      <c r="S316" s="556"/>
      <c r="T316" s="556"/>
      <c r="U316" s="556"/>
      <c r="V316" s="556"/>
      <c r="W316" s="556"/>
      <c r="X316" s="556"/>
      <c r="Y316" s="556"/>
      <c r="Z316" s="556"/>
      <c r="AA316" s="556"/>
      <c r="AB316" s="557"/>
      <c r="AC316" s="555"/>
      <c r="AD316" s="556"/>
      <c r="AE316" s="556"/>
      <c r="AF316" s="556"/>
      <c r="AG316" s="556"/>
      <c r="AH316" s="556"/>
      <c r="AI316" s="556"/>
      <c r="AJ316" s="556"/>
      <c r="AK316" s="556"/>
      <c r="AL316" s="556"/>
      <c r="AM316" s="556"/>
      <c r="AN316" s="557"/>
      <c r="AO316" s="555"/>
      <c r="AP316" s="556"/>
      <c r="AQ316" s="556"/>
      <c r="AR316" s="556"/>
      <c r="AS316" s="556"/>
      <c r="AT316" s="556"/>
      <c r="AU316" s="556"/>
      <c r="AV316" s="556"/>
      <c r="AW316" s="556"/>
      <c r="AX316" s="558"/>
    </row>
    <row r="317" spans="1:52" ht="24.75" customHeight="1" x14ac:dyDescent="0.15">
      <c r="A317" s="486" t="s">
        <v>261</v>
      </c>
      <c r="B317" s="486"/>
      <c r="C317" s="486"/>
      <c r="D317" s="486"/>
      <c r="E317" s="555"/>
      <c r="F317" s="556"/>
      <c r="G317" s="556"/>
      <c r="H317" s="556"/>
      <c r="I317" s="556"/>
      <c r="J317" s="556"/>
      <c r="K317" s="556"/>
      <c r="L317" s="556"/>
      <c r="M317" s="556"/>
      <c r="N317" s="556"/>
      <c r="O317" s="556"/>
      <c r="P317" s="557"/>
      <c r="Q317" s="555"/>
      <c r="R317" s="556"/>
      <c r="S317" s="556"/>
      <c r="T317" s="556"/>
      <c r="U317" s="556"/>
      <c r="V317" s="556"/>
      <c r="W317" s="556"/>
      <c r="X317" s="556"/>
      <c r="Y317" s="556"/>
      <c r="Z317" s="556"/>
      <c r="AA317" s="556"/>
      <c r="AB317" s="557"/>
      <c r="AC317" s="555"/>
      <c r="AD317" s="556"/>
      <c r="AE317" s="556"/>
      <c r="AF317" s="556"/>
      <c r="AG317" s="556"/>
      <c r="AH317" s="556"/>
      <c r="AI317" s="556"/>
      <c r="AJ317" s="556"/>
      <c r="AK317" s="556"/>
      <c r="AL317" s="556"/>
      <c r="AM317" s="556"/>
      <c r="AN317" s="557"/>
      <c r="AO317" s="555"/>
      <c r="AP317" s="556"/>
      <c r="AQ317" s="556"/>
      <c r="AR317" s="556"/>
      <c r="AS317" s="556"/>
      <c r="AT317" s="556"/>
      <c r="AU317" s="556"/>
      <c r="AV317" s="556"/>
      <c r="AW317" s="556"/>
      <c r="AX317" s="558"/>
    </row>
    <row r="318" spans="1:52" ht="24.75" customHeight="1" x14ac:dyDescent="0.15">
      <c r="A318" s="486" t="s">
        <v>260</v>
      </c>
      <c r="B318" s="486"/>
      <c r="C318" s="486"/>
      <c r="D318" s="486"/>
      <c r="E318" s="555"/>
      <c r="F318" s="556"/>
      <c r="G318" s="556"/>
      <c r="H318" s="556"/>
      <c r="I318" s="556"/>
      <c r="J318" s="556"/>
      <c r="K318" s="556"/>
      <c r="L318" s="556"/>
      <c r="M318" s="556"/>
      <c r="N318" s="556"/>
      <c r="O318" s="556"/>
      <c r="P318" s="557"/>
      <c r="Q318" s="555"/>
      <c r="R318" s="556"/>
      <c r="S318" s="556"/>
      <c r="T318" s="556"/>
      <c r="U318" s="556"/>
      <c r="V318" s="556"/>
      <c r="W318" s="556"/>
      <c r="X318" s="556"/>
      <c r="Y318" s="556"/>
      <c r="Z318" s="556"/>
      <c r="AA318" s="556"/>
      <c r="AB318" s="557"/>
      <c r="AC318" s="555"/>
      <c r="AD318" s="556"/>
      <c r="AE318" s="556"/>
      <c r="AF318" s="556"/>
      <c r="AG318" s="556"/>
      <c r="AH318" s="556"/>
      <c r="AI318" s="556"/>
      <c r="AJ318" s="556"/>
      <c r="AK318" s="556"/>
      <c r="AL318" s="556"/>
      <c r="AM318" s="556"/>
      <c r="AN318" s="557"/>
      <c r="AO318" s="555"/>
      <c r="AP318" s="556"/>
      <c r="AQ318" s="556"/>
      <c r="AR318" s="556"/>
      <c r="AS318" s="556"/>
      <c r="AT318" s="556"/>
      <c r="AU318" s="556"/>
      <c r="AV318" s="556"/>
      <c r="AW318" s="556"/>
      <c r="AX318" s="558"/>
    </row>
    <row r="319" spans="1:52" ht="24.75" customHeight="1" x14ac:dyDescent="0.15">
      <c r="A319" s="486" t="s">
        <v>406</v>
      </c>
      <c r="B319" s="486"/>
      <c r="C319" s="486"/>
      <c r="D319" s="486"/>
      <c r="E319" s="449" t="s">
        <v>648</v>
      </c>
      <c r="F319" s="448"/>
      <c r="G319" s="448"/>
      <c r="H319" s="77" t="str">
        <f>IF(E319="","","-")</f>
        <v>-</v>
      </c>
      <c r="I319" s="448" t="s">
        <v>223</v>
      </c>
      <c r="J319" s="448"/>
      <c r="K319" s="77" t="str">
        <f>IF(I319="","","-")</f>
        <v>-</v>
      </c>
      <c r="L319" s="445">
        <v>470</v>
      </c>
      <c r="M319" s="445"/>
      <c r="N319" s="77" t="str">
        <f>IF(O319="","","-")</f>
        <v/>
      </c>
      <c r="O319" s="450"/>
      <c r="P319" s="451"/>
      <c r="Q319" s="449"/>
      <c r="R319" s="448"/>
      <c r="S319" s="448"/>
      <c r="T319" s="77" t="str">
        <f>IF(Q319="","","-")</f>
        <v/>
      </c>
      <c r="U319" s="448"/>
      <c r="V319" s="448"/>
      <c r="W319" s="77" t="str">
        <f>IF(U319="","","-")</f>
        <v/>
      </c>
      <c r="X319" s="445"/>
      <c r="Y319" s="445"/>
      <c r="Z319" s="77" t="str">
        <f>IF(AA319="","","-")</f>
        <v/>
      </c>
      <c r="AA319" s="450"/>
      <c r="AB319" s="451"/>
      <c r="AC319" s="449"/>
      <c r="AD319" s="448"/>
      <c r="AE319" s="448"/>
      <c r="AF319" s="77" t="str">
        <f>IF(AC319="","","-")</f>
        <v/>
      </c>
      <c r="AG319" s="448"/>
      <c r="AH319" s="448"/>
      <c r="AI319" s="77" t="str">
        <f>IF(AG319="","","-")</f>
        <v/>
      </c>
      <c r="AJ319" s="445"/>
      <c r="AK319" s="445"/>
      <c r="AL319" s="77" t="str">
        <f>IF(AM319="","","-")</f>
        <v/>
      </c>
      <c r="AM319" s="450"/>
      <c r="AN319" s="451"/>
      <c r="AO319" s="449"/>
      <c r="AP319" s="448"/>
      <c r="AQ319" s="77" t="str">
        <f>IF(AO319="","","-")</f>
        <v/>
      </c>
      <c r="AR319" s="448"/>
      <c r="AS319" s="448"/>
      <c r="AT319" s="77" t="str">
        <f>IF(AR319="","","-")</f>
        <v/>
      </c>
      <c r="AU319" s="445"/>
      <c r="AV319" s="445"/>
      <c r="AW319" s="77" t="str">
        <f>IF(AX319="","","-")</f>
        <v/>
      </c>
      <c r="AX319" s="80"/>
    </row>
    <row r="320" spans="1:52" ht="24.75" customHeight="1" x14ac:dyDescent="0.15">
      <c r="A320" s="486" t="s">
        <v>580</v>
      </c>
      <c r="B320" s="486"/>
      <c r="C320" s="486"/>
      <c r="D320" s="486"/>
      <c r="E320" s="449" t="s">
        <v>648</v>
      </c>
      <c r="F320" s="448"/>
      <c r="G320" s="448"/>
      <c r="H320" s="77"/>
      <c r="I320" s="448"/>
      <c r="J320" s="448"/>
      <c r="K320" s="77"/>
      <c r="L320" s="445">
        <v>510</v>
      </c>
      <c r="M320" s="445"/>
      <c r="N320" s="77" t="str">
        <f>IF(O320="","","-")</f>
        <v/>
      </c>
      <c r="O320" s="450"/>
      <c r="P320" s="451"/>
      <c r="Q320" s="449"/>
      <c r="R320" s="448"/>
      <c r="S320" s="448"/>
      <c r="T320" s="77" t="str">
        <f>IF(Q320="","","-")</f>
        <v/>
      </c>
      <c r="U320" s="448"/>
      <c r="V320" s="448"/>
      <c r="W320" s="77" t="str">
        <f>IF(U320="","","-")</f>
        <v/>
      </c>
      <c r="X320" s="445"/>
      <c r="Y320" s="445"/>
      <c r="Z320" s="77" t="str">
        <f>IF(AA320="","","-")</f>
        <v/>
      </c>
      <c r="AA320" s="450"/>
      <c r="AB320" s="451"/>
      <c r="AC320" s="449"/>
      <c r="AD320" s="448"/>
      <c r="AE320" s="448"/>
      <c r="AF320" s="77" t="str">
        <f>IF(AC320="","","-")</f>
        <v/>
      </c>
      <c r="AG320" s="448"/>
      <c r="AH320" s="448"/>
      <c r="AI320" s="77" t="str">
        <f>IF(AG320="","","-")</f>
        <v/>
      </c>
      <c r="AJ320" s="445"/>
      <c r="AK320" s="445"/>
      <c r="AL320" s="77" t="str">
        <f>IF(AM320="","","-")</f>
        <v/>
      </c>
      <c r="AM320" s="450"/>
      <c r="AN320" s="451"/>
      <c r="AO320" s="449"/>
      <c r="AP320" s="448"/>
      <c r="AQ320" s="77" t="str">
        <f>IF(AO320="","","-")</f>
        <v/>
      </c>
      <c r="AR320" s="448"/>
      <c r="AS320" s="448"/>
      <c r="AT320" s="77" t="str">
        <f>IF(AR320="","","-")</f>
        <v/>
      </c>
      <c r="AU320" s="445"/>
      <c r="AV320" s="445"/>
      <c r="AW320" s="77" t="str">
        <f>IF(AX320="","","-")</f>
        <v/>
      </c>
      <c r="AX320" s="80"/>
    </row>
    <row r="321" spans="1:50" ht="24.75" customHeight="1" x14ac:dyDescent="0.15">
      <c r="A321" s="486" t="s">
        <v>374</v>
      </c>
      <c r="B321" s="486"/>
      <c r="C321" s="486"/>
      <c r="D321" s="486"/>
      <c r="E321" s="446">
        <v>2021</v>
      </c>
      <c r="F321" s="447"/>
      <c r="G321" s="448" t="s">
        <v>647</v>
      </c>
      <c r="H321" s="448"/>
      <c r="I321" s="448"/>
      <c r="J321" s="447">
        <v>20</v>
      </c>
      <c r="K321" s="447"/>
      <c r="L321" s="445">
        <v>558</v>
      </c>
      <c r="M321" s="445"/>
      <c r="N321" s="445"/>
      <c r="O321" s="447"/>
      <c r="P321" s="447"/>
      <c r="Q321" s="446"/>
      <c r="R321" s="447"/>
      <c r="S321" s="448"/>
      <c r="T321" s="448"/>
      <c r="U321" s="448"/>
      <c r="V321" s="447"/>
      <c r="W321" s="447"/>
      <c r="X321" s="445"/>
      <c r="Y321" s="445"/>
      <c r="Z321" s="445"/>
      <c r="AA321" s="447"/>
      <c r="AB321" s="452"/>
      <c r="AC321" s="446"/>
      <c r="AD321" s="447"/>
      <c r="AE321" s="448"/>
      <c r="AF321" s="448"/>
      <c r="AG321" s="448"/>
      <c r="AH321" s="447"/>
      <c r="AI321" s="447"/>
      <c r="AJ321" s="445"/>
      <c r="AK321" s="445"/>
      <c r="AL321" s="445"/>
      <c r="AM321" s="447"/>
      <c r="AN321" s="452"/>
      <c r="AO321" s="446"/>
      <c r="AP321" s="447"/>
      <c r="AQ321" s="448"/>
      <c r="AR321" s="448"/>
      <c r="AS321" s="448"/>
      <c r="AT321" s="447"/>
      <c r="AU321" s="447"/>
      <c r="AV321" s="445"/>
      <c r="AW321" s="445"/>
      <c r="AX321" s="80"/>
    </row>
    <row r="322" spans="1:50" ht="28.35" customHeight="1" x14ac:dyDescent="0.15">
      <c r="A322" s="543" t="s">
        <v>254</v>
      </c>
      <c r="B322" s="544"/>
      <c r="C322" s="544"/>
      <c r="D322" s="544"/>
      <c r="E322" s="544"/>
      <c r="F322" s="545"/>
      <c r="G322" s="64" t="s">
        <v>581</v>
      </c>
      <c r="H322" s="36"/>
      <c r="I322" s="36"/>
      <c r="J322" s="36"/>
      <c r="K322" s="36"/>
      <c r="L322" s="36"/>
      <c r="M322" s="36"/>
      <c r="N322" s="36"/>
      <c r="O322" s="36"/>
      <c r="P322" s="36"/>
      <c r="Q322" s="36"/>
      <c r="R322" s="36"/>
      <c r="S322" s="36"/>
      <c r="T322" s="36"/>
      <c r="U322" s="36"/>
      <c r="V322" s="36"/>
      <c r="W322" s="36"/>
      <c r="X322" s="36"/>
      <c r="Y322" s="36"/>
      <c r="Z322" s="36"/>
      <c r="AA322" s="36"/>
      <c r="AB322" s="36"/>
      <c r="AC322" s="36"/>
      <c r="AD322" s="36"/>
      <c r="AE322" s="36"/>
      <c r="AF322" s="36"/>
      <c r="AG322" s="36"/>
      <c r="AH322" s="36"/>
      <c r="AI322" s="36"/>
      <c r="AJ322" s="36"/>
      <c r="AK322" s="36"/>
      <c r="AL322" s="36"/>
      <c r="AM322" s="36"/>
      <c r="AN322" s="36"/>
      <c r="AO322" s="36"/>
      <c r="AP322" s="36"/>
      <c r="AQ322" s="36"/>
      <c r="AR322" s="36"/>
      <c r="AS322" s="36"/>
      <c r="AT322" s="36"/>
      <c r="AU322" s="36"/>
      <c r="AV322" s="36"/>
      <c r="AW322" s="36"/>
      <c r="AX322" s="37"/>
    </row>
    <row r="323" spans="1:50" ht="28.35" customHeight="1" x14ac:dyDescent="0.15">
      <c r="A323" s="543"/>
      <c r="B323" s="544"/>
      <c r="C323" s="544"/>
      <c r="D323" s="544"/>
      <c r="E323" s="544"/>
      <c r="F323" s="545"/>
      <c r="G323" s="35"/>
      <c r="H323" s="153"/>
      <c r="I323" s="153"/>
      <c r="J323" s="153"/>
      <c r="K323" s="153"/>
      <c r="L323" s="153"/>
      <c r="M323" s="153"/>
      <c r="N323" s="153"/>
      <c r="O323" s="153"/>
      <c r="P323" s="153"/>
      <c r="Q323" s="153"/>
      <c r="R323" s="153"/>
      <c r="S323" s="153"/>
      <c r="T323" s="153"/>
      <c r="U323" s="153"/>
      <c r="V323" s="153"/>
      <c r="W323" s="153"/>
      <c r="X323" s="153"/>
      <c r="Y323" s="153"/>
      <c r="Z323" s="153"/>
      <c r="AA323" s="153"/>
      <c r="AB323" s="153"/>
      <c r="AC323" s="153"/>
      <c r="AD323" s="153"/>
      <c r="AE323" s="153"/>
      <c r="AF323" s="153"/>
      <c r="AG323" s="153"/>
      <c r="AH323" s="153"/>
      <c r="AI323" s="153"/>
      <c r="AJ323" s="153"/>
      <c r="AK323" s="153"/>
      <c r="AL323" s="153"/>
      <c r="AM323" s="153"/>
      <c r="AN323" s="153"/>
      <c r="AO323" s="153"/>
      <c r="AP323" s="153"/>
      <c r="AQ323" s="153"/>
      <c r="AR323" s="153"/>
      <c r="AS323" s="153"/>
      <c r="AT323" s="153"/>
      <c r="AU323" s="153"/>
      <c r="AV323" s="153"/>
      <c r="AW323" s="153"/>
      <c r="AX323" s="37"/>
    </row>
    <row r="324" spans="1:50" ht="28.35" customHeight="1" x14ac:dyDescent="0.15">
      <c r="A324" s="543"/>
      <c r="B324" s="544"/>
      <c r="C324" s="544"/>
      <c r="D324" s="544"/>
      <c r="E324" s="544"/>
      <c r="F324" s="545"/>
      <c r="G324" s="35"/>
      <c r="H324" s="153"/>
      <c r="I324" s="153"/>
      <c r="J324" s="153"/>
      <c r="K324" s="153"/>
      <c r="L324" s="153"/>
      <c r="M324" s="153"/>
      <c r="N324" s="153"/>
      <c r="O324" s="153"/>
      <c r="P324" s="153"/>
      <c r="Q324" s="153"/>
      <c r="R324" s="153"/>
      <c r="S324" s="153"/>
      <c r="T324" s="153"/>
      <c r="U324" s="153"/>
      <c r="V324" s="153"/>
      <c r="W324" s="153"/>
      <c r="X324" s="153"/>
      <c r="Y324" s="153"/>
      <c r="Z324" s="153"/>
      <c r="AA324" s="153"/>
      <c r="AB324" s="153"/>
      <c r="AC324" s="153"/>
      <c r="AD324" s="153"/>
      <c r="AE324" s="153"/>
      <c r="AF324" s="153"/>
      <c r="AG324" s="153"/>
      <c r="AH324" s="153"/>
      <c r="AI324" s="153"/>
      <c r="AJ324" s="153"/>
      <c r="AK324" s="153"/>
      <c r="AL324" s="153"/>
      <c r="AM324" s="153"/>
      <c r="AN324" s="153"/>
      <c r="AO324" s="153"/>
      <c r="AP324" s="153"/>
      <c r="AQ324" s="153"/>
      <c r="AR324" s="153"/>
      <c r="AS324" s="153"/>
      <c r="AT324" s="153"/>
      <c r="AU324" s="153"/>
      <c r="AV324" s="153"/>
      <c r="AW324" s="153"/>
      <c r="AX324" s="37"/>
    </row>
    <row r="325" spans="1:50" ht="28.35" customHeight="1" x14ac:dyDescent="0.15">
      <c r="A325" s="543"/>
      <c r="B325" s="544"/>
      <c r="C325" s="544"/>
      <c r="D325" s="544"/>
      <c r="E325" s="544"/>
      <c r="F325" s="545"/>
      <c r="G325" s="35"/>
      <c r="H325" s="153"/>
      <c r="I325" s="153"/>
      <c r="J325" s="153"/>
      <c r="K325" s="153"/>
      <c r="L325" s="153"/>
      <c r="M325" s="153"/>
      <c r="N325" s="153"/>
      <c r="O325" s="153"/>
      <c r="P325" s="153"/>
      <c r="Q325" s="153"/>
      <c r="R325" s="153"/>
      <c r="S325" s="153"/>
      <c r="T325" s="153"/>
      <c r="U325" s="153"/>
      <c r="V325" s="153"/>
      <c r="W325" s="153"/>
      <c r="X325" s="153"/>
      <c r="Y325" s="153"/>
      <c r="Z325" s="153"/>
      <c r="AA325" s="153"/>
      <c r="AB325" s="153"/>
      <c r="AC325" s="153"/>
      <c r="AD325" s="153"/>
      <c r="AE325" s="153"/>
      <c r="AF325" s="153"/>
      <c r="AG325" s="153"/>
      <c r="AH325" s="153"/>
      <c r="AI325" s="153"/>
      <c r="AJ325" s="153"/>
      <c r="AK325" s="153"/>
      <c r="AL325" s="153"/>
      <c r="AM325" s="153"/>
      <c r="AN325" s="153"/>
      <c r="AO325" s="153"/>
      <c r="AP325" s="153"/>
      <c r="AQ325" s="153"/>
      <c r="AR325" s="153"/>
      <c r="AS325" s="153"/>
      <c r="AT325" s="153"/>
      <c r="AU325" s="153"/>
      <c r="AV325" s="153"/>
      <c r="AW325" s="153"/>
      <c r="AX325" s="37"/>
    </row>
    <row r="326" spans="1:50" ht="18" customHeight="1" x14ac:dyDescent="0.15">
      <c r="A326" s="543"/>
      <c r="B326" s="544"/>
      <c r="C326" s="544"/>
      <c r="D326" s="544"/>
      <c r="E326" s="544"/>
      <c r="F326" s="545"/>
      <c r="G326" s="35"/>
      <c r="H326" s="153"/>
      <c r="I326" s="153"/>
      <c r="J326" s="153"/>
      <c r="K326" s="153"/>
      <c r="L326" s="153"/>
      <c r="M326" s="153"/>
      <c r="N326" s="153"/>
      <c r="O326" s="153"/>
      <c r="P326" s="153"/>
      <c r="Q326" s="153"/>
      <c r="R326" s="153"/>
      <c r="S326" s="153"/>
      <c r="T326" s="153"/>
      <c r="U326" s="153"/>
      <c r="V326" s="153"/>
      <c r="W326" s="153"/>
      <c r="X326" s="153"/>
      <c r="Y326" s="153"/>
      <c r="Z326" s="153"/>
      <c r="AA326" s="153"/>
      <c r="AB326" s="153"/>
      <c r="AC326" s="153"/>
      <c r="AD326" s="153"/>
      <c r="AE326" s="153"/>
      <c r="AF326" s="153"/>
      <c r="AG326" s="153"/>
      <c r="AH326" s="153"/>
      <c r="AI326" s="153"/>
      <c r="AJ326" s="153"/>
      <c r="AK326" s="153"/>
      <c r="AL326" s="153"/>
      <c r="AM326" s="153"/>
      <c r="AN326" s="153"/>
      <c r="AO326" s="153"/>
      <c r="AP326" s="153"/>
      <c r="AQ326" s="153"/>
      <c r="AR326" s="153"/>
      <c r="AS326" s="153"/>
      <c r="AT326" s="153"/>
      <c r="AU326" s="153"/>
      <c r="AV326" s="153"/>
      <c r="AW326" s="153"/>
      <c r="AX326" s="37"/>
    </row>
    <row r="327" spans="1:50" ht="18" customHeight="1" x14ac:dyDescent="0.15">
      <c r="A327" s="543"/>
      <c r="B327" s="544"/>
      <c r="C327" s="544"/>
      <c r="D327" s="544"/>
      <c r="E327" s="544"/>
      <c r="F327" s="545"/>
      <c r="G327" s="35"/>
      <c r="H327" s="153"/>
      <c r="I327" s="153"/>
      <c r="J327" s="153"/>
      <c r="K327" s="153"/>
      <c r="L327" s="153"/>
      <c r="M327" s="153"/>
      <c r="N327" s="153"/>
      <c r="O327" s="153"/>
      <c r="P327" s="153"/>
      <c r="Q327" s="153"/>
      <c r="R327" s="153"/>
      <c r="S327" s="153"/>
      <c r="T327" s="153"/>
      <c r="U327" s="153"/>
      <c r="V327" s="153"/>
      <c r="W327" s="153"/>
      <c r="X327" s="153"/>
      <c r="Y327" s="153"/>
      <c r="Z327" s="153"/>
      <c r="AA327" s="153"/>
      <c r="AB327" s="153"/>
      <c r="AC327" s="153"/>
      <c r="AD327" s="153"/>
      <c r="AE327" s="153"/>
      <c r="AF327" s="153"/>
      <c r="AG327" s="153"/>
      <c r="AH327" s="153"/>
      <c r="AI327" s="153"/>
      <c r="AJ327" s="153"/>
      <c r="AK327" s="153"/>
      <c r="AL327" s="153"/>
      <c r="AM327" s="153"/>
      <c r="AN327" s="153"/>
      <c r="AO327" s="153"/>
      <c r="AP327" s="153"/>
      <c r="AQ327" s="153"/>
      <c r="AR327" s="153"/>
      <c r="AS327" s="153"/>
      <c r="AT327" s="153"/>
      <c r="AU327" s="153"/>
      <c r="AV327" s="153"/>
      <c r="AW327" s="153"/>
      <c r="AX327" s="37"/>
    </row>
    <row r="328" spans="1:50" ht="18" customHeight="1" x14ac:dyDescent="0.15">
      <c r="A328" s="543"/>
      <c r="B328" s="544"/>
      <c r="C328" s="544"/>
      <c r="D328" s="544"/>
      <c r="E328" s="544"/>
      <c r="F328" s="545"/>
      <c r="G328" s="35"/>
      <c r="H328" s="153"/>
      <c r="I328" s="153"/>
      <c r="J328" s="153"/>
      <c r="K328" s="153"/>
      <c r="L328" s="153"/>
      <c r="M328" s="153"/>
      <c r="N328" s="153"/>
      <c r="O328" s="153"/>
      <c r="P328" s="153"/>
      <c r="Q328" s="153"/>
      <c r="R328" s="153"/>
      <c r="S328" s="153"/>
      <c r="T328" s="153"/>
      <c r="U328" s="153"/>
      <c r="V328" s="153"/>
      <c r="W328" s="153"/>
      <c r="X328" s="153"/>
      <c r="Y328" s="153"/>
      <c r="Z328" s="153"/>
      <c r="AA328" s="153"/>
      <c r="AB328" s="153"/>
      <c r="AC328" s="153"/>
      <c r="AD328" s="153"/>
      <c r="AE328" s="153"/>
      <c r="AF328" s="153"/>
      <c r="AG328" s="153"/>
      <c r="AH328" s="153"/>
      <c r="AI328" s="153"/>
      <c r="AJ328" s="153"/>
      <c r="AK328" s="153"/>
      <c r="AL328" s="153"/>
      <c r="AM328" s="153"/>
      <c r="AN328" s="153"/>
      <c r="AO328" s="153"/>
      <c r="AP328" s="153"/>
      <c r="AQ328" s="153"/>
      <c r="AR328" s="153"/>
      <c r="AS328" s="153"/>
      <c r="AT328" s="153"/>
      <c r="AU328" s="153"/>
      <c r="AV328" s="153"/>
      <c r="AW328" s="153"/>
      <c r="AX328" s="37"/>
    </row>
    <row r="329" spans="1:50" ht="18" customHeight="1" x14ac:dyDescent="0.15">
      <c r="A329" s="543"/>
      <c r="B329" s="544"/>
      <c r="C329" s="544"/>
      <c r="D329" s="544"/>
      <c r="E329" s="544"/>
      <c r="F329" s="545"/>
      <c r="G329" s="35"/>
      <c r="H329" s="153"/>
      <c r="I329" s="153"/>
      <c r="J329" s="153"/>
      <c r="K329" s="153"/>
      <c r="L329" s="153"/>
      <c r="M329" s="153"/>
      <c r="N329" s="153"/>
      <c r="O329" s="153"/>
      <c r="P329" s="153"/>
      <c r="Q329" s="153"/>
      <c r="R329" s="153"/>
      <c r="S329" s="153"/>
      <c r="T329" s="153"/>
      <c r="U329" s="153"/>
      <c r="V329" s="153"/>
      <c r="W329" s="153"/>
      <c r="X329" s="153"/>
      <c r="Y329" s="153"/>
      <c r="Z329" s="153"/>
      <c r="AA329" s="153"/>
      <c r="AB329" s="153"/>
      <c r="AC329" s="153"/>
      <c r="AD329" s="153"/>
      <c r="AE329" s="153"/>
      <c r="AF329" s="153"/>
      <c r="AG329" s="153"/>
      <c r="AH329" s="153"/>
      <c r="AI329" s="153"/>
      <c r="AJ329" s="153"/>
      <c r="AK329" s="153"/>
      <c r="AL329" s="153"/>
      <c r="AM329" s="153"/>
      <c r="AN329" s="153"/>
      <c r="AO329" s="153"/>
      <c r="AP329" s="153"/>
      <c r="AQ329" s="153"/>
      <c r="AR329" s="153"/>
      <c r="AS329" s="153"/>
      <c r="AT329" s="153"/>
      <c r="AU329" s="153"/>
      <c r="AV329" s="153"/>
      <c r="AW329" s="153"/>
      <c r="AX329" s="37"/>
    </row>
    <row r="330" spans="1:50" ht="18" customHeight="1" x14ac:dyDescent="0.15">
      <c r="A330" s="543"/>
      <c r="B330" s="544"/>
      <c r="C330" s="544"/>
      <c r="D330" s="544"/>
      <c r="E330" s="544"/>
      <c r="F330" s="545"/>
      <c r="G330" s="35"/>
      <c r="H330" s="153"/>
      <c r="I330" s="153"/>
      <c r="J330" s="153"/>
      <c r="K330" s="153"/>
      <c r="L330" s="153"/>
      <c r="M330" s="153"/>
      <c r="N330" s="153"/>
      <c r="O330" s="153"/>
      <c r="P330" s="153"/>
      <c r="Q330" s="153"/>
      <c r="R330" s="153"/>
      <c r="S330" s="153"/>
      <c r="T330" s="153"/>
      <c r="U330" s="153"/>
      <c r="V330" s="153"/>
      <c r="W330" s="153"/>
      <c r="X330" s="153"/>
      <c r="Y330" s="153"/>
      <c r="Z330" s="153"/>
      <c r="AA330" s="153"/>
      <c r="AB330" s="153"/>
      <c r="AC330" s="153"/>
      <c r="AD330" s="153"/>
      <c r="AE330" s="153"/>
      <c r="AF330" s="153"/>
      <c r="AG330" s="153"/>
      <c r="AH330" s="153"/>
      <c r="AI330" s="153"/>
      <c r="AJ330" s="153"/>
      <c r="AK330" s="153"/>
      <c r="AL330" s="153"/>
      <c r="AM330" s="153"/>
      <c r="AN330" s="153"/>
      <c r="AO330" s="153"/>
      <c r="AP330" s="153"/>
      <c r="AQ330" s="153"/>
      <c r="AR330" s="153"/>
      <c r="AS330" s="153"/>
      <c r="AT330" s="153"/>
      <c r="AU330" s="153"/>
      <c r="AV330" s="153"/>
      <c r="AW330" s="153"/>
      <c r="AX330" s="37"/>
    </row>
    <row r="331" spans="1:50" ht="18" customHeight="1" x14ac:dyDescent="0.15">
      <c r="A331" s="543"/>
      <c r="B331" s="544"/>
      <c r="C331" s="544"/>
      <c r="D331" s="544"/>
      <c r="E331" s="544"/>
      <c r="F331" s="545"/>
      <c r="G331" s="35"/>
      <c r="H331" s="153"/>
      <c r="I331" s="153"/>
      <c r="J331" s="153"/>
      <c r="K331" s="153"/>
      <c r="L331" s="153"/>
      <c r="M331" s="153"/>
      <c r="N331" s="153"/>
      <c r="O331" s="153"/>
      <c r="P331" s="153"/>
      <c r="Q331" s="153"/>
      <c r="R331" s="153"/>
      <c r="S331" s="153"/>
      <c r="T331" s="153"/>
      <c r="U331" s="153"/>
      <c r="V331" s="153"/>
      <c r="W331" s="153"/>
      <c r="X331" s="153"/>
      <c r="Y331" s="153"/>
      <c r="Z331" s="153"/>
      <c r="AA331" s="153"/>
      <c r="AB331" s="153"/>
      <c r="AC331" s="153"/>
      <c r="AD331" s="153"/>
      <c r="AE331" s="153"/>
      <c r="AF331" s="153"/>
      <c r="AG331" s="153"/>
      <c r="AH331" s="153"/>
      <c r="AI331" s="153"/>
      <c r="AJ331" s="153"/>
      <c r="AK331" s="153"/>
      <c r="AL331" s="153"/>
      <c r="AM331" s="153"/>
      <c r="AN331" s="153"/>
      <c r="AO331" s="153"/>
      <c r="AP331" s="153"/>
      <c r="AQ331" s="153"/>
      <c r="AR331" s="153"/>
      <c r="AS331" s="153"/>
      <c r="AT331" s="153"/>
      <c r="AU331" s="153"/>
      <c r="AV331" s="153"/>
      <c r="AW331" s="153"/>
      <c r="AX331" s="37"/>
    </row>
    <row r="332" spans="1:50" ht="18" customHeight="1" x14ac:dyDescent="0.15">
      <c r="A332" s="543"/>
      <c r="B332" s="544"/>
      <c r="C332" s="544"/>
      <c r="D332" s="544"/>
      <c r="E332" s="544"/>
      <c r="F332" s="545"/>
      <c r="G332" s="35"/>
      <c r="H332" s="153"/>
      <c r="I332" s="153"/>
      <c r="J332" s="153"/>
      <c r="K332" s="153"/>
      <c r="L332" s="153"/>
      <c r="M332" s="153"/>
      <c r="N332" s="153"/>
      <c r="O332" s="153"/>
      <c r="P332" s="153"/>
      <c r="Q332" s="153"/>
      <c r="R332" s="153"/>
      <c r="S332" s="153"/>
      <c r="T332" s="153"/>
      <c r="U332" s="153"/>
      <c r="V332" s="153"/>
      <c r="W332" s="153"/>
      <c r="X332" s="153"/>
      <c r="Y332" s="153"/>
      <c r="Z332" s="153"/>
      <c r="AA332" s="153"/>
      <c r="AB332" s="153"/>
      <c r="AC332" s="153"/>
      <c r="AD332" s="153"/>
      <c r="AE332" s="153"/>
      <c r="AF332" s="153"/>
      <c r="AG332" s="153"/>
      <c r="AH332" s="153"/>
      <c r="AI332" s="153"/>
      <c r="AJ332" s="153"/>
      <c r="AK332" s="153"/>
      <c r="AL332" s="153"/>
      <c r="AM332" s="153"/>
      <c r="AN332" s="153"/>
      <c r="AO332" s="153"/>
      <c r="AP332" s="153"/>
      <c r="AQ332" s="153"/>
      <c r="AR332" s="153"/>
      <c r="AS332" s="153"/>
      <c r="AT332" s="153"/>
      <c r="AU332" s="153"/>
      <c r="AV332" s="153"/>
      <c r="AW332" s="153"/>
      <c r="AX332" s="37"/>
    </row>
    <row r="333" spans="1:50" ht="18" customHeight="1" x14ac:dyDescent="0.15">
      <c r="A333" s="543"/>
      <c r="B333" s="544"/>
      <c r="C333" s="544"/>
      <c r="D333" s="544"/>
      <c r="E333" s="544"/>
      <c r="F333" s="545"/>
      <c r="G333" s="35"/>
      <c r="H333" s="153"/>
      <c r="I333" s="153"/>
      <c r="J333" s="153"/>
      <c r="K333" s="153"/>
      <c r="L333" s="153"/>
      <c r="M333" s="153"/>
      <c r="N333" s="153"/>
      <c r="O333" s="153"/>
      <c r="P333" s="153"/>
      <c r="Q333" s="153"/>
      <c r="R333" s="153"/>
      <c r="S333" s="153"/>
      <c r="T333" s="153"/>
      <c r="U333" s="153"/>
      <c r="V333" s="153"/>
      <c r="W333" s="153"/>
      <c r="X333" s="153"/>
      <c r="Y333" s="153"/>
      <c r="Z333" s="153"/>
      <c r="AA333" s="153"/>
      <c r="AB333" s="153"/>
      <c r="AC333" s="153"/>
      <c r="AD333" s="153"/>
      <c r="AE333" s="153"/>
      <c r="AF333" s="153"/>
      <c r="AG333" s="153"/>
      <c r="AH333" s="153"/>
      <c r="AI333" s="153"/>
      <c r="AJ333" s="153"/>
      <c r="AK333" s="153"/>
      <c r="AL333" s="153"/>
      <c r="AM333" s="153"/>
      <c r="AN333" s="153"/>
      <c r="AO333" s="153"/>
      <c r="AP333" s="153"/>
      <c r="AQ333" s="153"/>
      <c r="AR333" s="153"/>
      <c r="AS333" s="153"/>
      <c r="AT333" s="153"/>
      <c r="AU333" s="153"/>
      <c r="AV333" s="153"/>
      <c r="AW333" s="153"/>
      <c r="AX333" s="37"/>
    </row>
    <row r="334" spans="1:50" ht="18" customHeight="1" x14ac:dyDescent="0.15">
      <c r="A334" s="543"/>
      <c r="B334" s="544"/>
      <c r="C334" s="544"/>
      <c r="D334" s="544"/>
      <c r="E334" s="544"/>
      <c r="F334" s="545"/>
      <c r="G334" s="35"/>
      <c r="H334" s="153"/>
      <c r="I334" s="153"/>
      <c r="J334" s="153"/>
      <c r="K334" s="153"/>
      <c r="L334" s="153"/>
      <c r="M334" s="153"/>
      <c r="N334" s="153"/>
      <c r="O334" s="153"/>
      <c r="P334" s="153"/>
      <c r="Q334" s="153"/>
      <c r="R334" s="153"/>
      <c r="S334" s="153"/>
      <c r="T334" s="153"/>
      <c r="U334" s="153"/>
      <c r="V334" s="153"/>
      <c r="W334" s="153"/>
      <c r="X334" s="153"/>
      <c r="Y334" s="153"/>
      <c r="Z334" s="153"/>
      <c r="AA334" s="153"/>
      <c r="AB334" s="153"/>
      <c r="AC334" s="153"/>
      <c r="AD334" s="153"/>
      <c r="AE334" s="153"/>
      <c r="AF334" s="153"/>
      <c r="AG334" s="153"/>
      <c r="AH334" s="153"/>
      <c r="AI334" s="153"/>
      <c r="AJ334" s="153"/>
      <c r="AK334" s="153"/>
      <c r="AL334" s="153"/>
      <c r="AM334" s="153"/>
      <c r="AN334" s="153"/>
      <c r="AO334" s="153"/>
      <c r="AP334" s="153"/>
      <c r="AQ334" s="153"/>
      <c r="AR334" s="153"/>
      <c r="AS334" s="153"/>
      <c r="AT334" s="153"/>
      <c r="AU334" s="153"/>
      <c r="AV334" s="153"/>
      <c r="AW334" s="153"/>
      <c r="AX334" s="37"/>
    </row>
    <row r="335" spans="1:50" ht="27.75" customHeight="1" x14ac:dyDescent="0.15">
      <c r="A335" s="543"/>
      <c r="B335" s="544"/>
      <c r="C335" s="544"/>
      <c r="D335" s="544"/>
      <c r="E335" s="544"/>
      <c r="F335" s="545"/>
      <c r="G335" s="35"/>
      <c r="H335" s="153"/>
      <c r="I335" s="153"/>
      <c r="J335" s="153"/>
      <c r="K335" s="153"/>
      <c r="L335" s="153"/>
      <c r="M335" s="153"/>
      <c r="N335" s="153"/>
      <c r="O335" s="153"/>
      <c r="P335" s="153"/>
      <c r="Q335" s="153"/>
      <c r="R335" s="153"/>
      <c r="S335" s="153"/>
      <c r="T335" s="153"/>
      <c r="U335" s="153"/>
      <c r="V335" s="153"/>
      <c r="W335" s="153"/>
      <c r="X335" s="153"/>
      <c r="Y335" s="153"/>
      <c r="Z335" s="153"/>
      <c r="AA335" s="153"/>
      <c r="AB335" s="153"/>
      <c r="AC335" s="153"/>
      <c r="AD335" s="153"/>
      <c r="AE335" s="153"/>
      <c r="AF335" s="153"/>
      <c r="AG335" s="153"/>
      <c r="AH335" s="153"/>
      <c r="AI335" s="153"/>
      <c r="AJ335" s="153"/>
      <c r="AK335" s="153"/>
      <c r="AL335" s="153"/>
      <c r="AM335" s="153"/>
      <c r="AN335" s="153"/>
      <c r="AO335" s="153"/>
      <c r="AP335" s="153"/>
      <c r="AQ335" s="153"/>
      <c r="AR335" s="153"/>
      <c r="AS335" s="153"/>
      <c r="AT335" s="153"/>
      <c r="AU335" s="153"/>
      <c r="AV335" s="153"/>
      <c r="AW335" s="153"/>
      <c r="AX335" s="37"/>
    </row>
    <row r="336" spans="1:50" ht="28.35" customHeight="1" x14ac:dyDescent="0.15">
      <c r="A336" s="543"/>
      <c r="B336" s="544"/>
      <c r="C336" s="544"/>
      <c r="D336" s="544"/>
      <c r="E336" s="544"/>
      <c r="F336" s="545"/>
      <c r="G336" s="35"/>
      <c r="H336" s="153"/>
      <c r="I336" s="153"/>
      <c r="J336" s="153"/>
      <c r="K336" s="153"/>
      <c r="L336" s="153"/>
      <c r="M336" s="153"/>
      <c r="N336" s="153"/>
      <c r="O336" s="153"/>
      <c r="P336" s="153"/>
      <c r="Q336" s="153"/>
      <c r="R336" s="153"/>
      <c r="S336" s="153"/>
      <c r="T336" s="153"/>
      <c r="U336" s="153"/>
      <c r="V336" s="153"/>
      <c r="W336" s="153"/>
      <c r="X336" s="153"/>
      <c r="Y336" s="153"/>
      <c r="Z336" s="153"/>
      <c r="AA336" s="153"/>
      <c r="AB336" s="153"/>
      <c r="AC336" s="153"/>
      <c r="AD336" s="153"/>
      <c r="AE336" s="153"/>
      <c r="AF336" s="153"/>
      <c r="AG336" s="153"/>
      <c r="AH336" s="153"/>
      <c r="AI336" s="153"/>
      <c r="AJ336" s="153"/>
      <c r="AK336" s="153"/>
      <c r="AL336" s="153"/>
      <c r="AM336" s="153"/>
      <c r="AN336" s="153"/>
      <c r="AO336" s="153"/>
      <c r="AP336" s="153"/>
      <c r="AQ336" s="153"/>
      <c r="AR336" s="153"/>
      <c r="AS336" s="153"/>
      <c r="AT336" s="153"/>
      <c r="AU336" s="153"/>
      <c r="AV336" s="153"/>
      <c r="AW336" s="153"/>
      <c r="AX336" s="37"/>
    </row>
    <row r="337" spans="1:50" ht="28.35" customHeight="1" x14ac:dyDescent="0.15">
      <c r="A337" s="543"/>
      <c r="B337" s="544"/>
      <c r="C337" s="544"/>
      <c r="D337" s="544"/>
      <c r="E337" s="544"/>
      <c r="F337" s="545"/>
      <c r="G337" s="35"/>
      <c r="H337" s="153"/>
      <c r="I337" s="153"/>
      <c r="J337" s="153"/>
      <c r="K337" s="153"/>
      <c r="L337" s="153"/>
      <c r="M337" s="153"/>
      <c r="N337" s="153"/>
      <c r="O337" s="153"/>
      <c r="P337" s="153"/>
      <c r="Q337" s="153"/>
      <c r="R337" s="153"/>
      <c r="S337" s="153"/>
      <c r="T337" s="153"/>
      <c r="U337" s="153"/>
      <c r="V337" s="153"/>
      <c r="W337" s="153"/>
      <c r="X337" s="153"/>
      <c r="Y337" s="153"/>
      <c r="Z337" s="153"/>
      <c r="AA337" s="153"/>
      <c r="AB337" s="153"/>
      <c r="AC337" s="153"/>
      <c r="AD337" s="153"/>
      <c r="AE337" s="153"/>
      <c r="AF337" s="153"/>
      <c r="AG337" s="153"/>
      <c r="AH337" s="153"/>
      <c r="AI337" s="153"/>
      <c r="AJ337" s="153"/>
      <c r="AK337" s="153"/>
      <c r="AL337" s="153"/>
      <c r="AM337" s="153"/>
      <c r="AN337" s="153"/>
      <c r="AO337" s="153"/>
      <c r="AP337" s="153"/>
      <c r="AQ337" s="153"/>
      <c r="AR337" s="153"/>
      <c r="AS337" s="153"/>
      <c r="AT337" s="153"/>
      <c r="AU337" s="153"/>
      <c r="AV337" s="153"/>
      <c r="AW337" s="153"/>
      <c r="AX337" s="37"/>
    </row>
    <row r="338" spans="1:50" ht="28.35" customHeight="1" x14ac:dyDescent="0.15">
      <c r="A338" s="543"/>
      <c r="B338" s="544"/>
      <c r="C338" s="544"/>
      <c r="D338" s="544"/>
      <c r="E338" s="544"/>
      <c r="F338" s="545"/>
      <c r="G338" s="35"/>
      <c r="H338" s="153"/>
      <c r="I338" s="153"/>
      <c r="J338" s="153"/>
      <c r="K338" s="153"/>
      <c r="L338" s="153"/>
      <c r="M338" s="153"/>
      <c r="N338" s="153"/>
      <c r="O338" s="153"/>
      <c r="P338" s="153"/>
      <c r="Q338" s="153"/>
      <c r="R338" s="153"/>
      <c r="S338" s="153"/>
      <c r="T338" s="153"/>
      <c r="U338" s="153"/>
      <c r="V338" s="153"/>
      <c r="W338" s="153"/>
      <c r="X338" s="153"/>
      <c r="Y338" s="153"/>
      <c r="Z338" s="153"/>
      <c r="AA338" s="153"/>
      <c r="AB338" s="153"/>
      <c r="AC338" s="153"/>
      <c r="AD338" s="153"/>
      <c r="AE338" s="153"/>
      <c r="AF338" s="153"/>
      <c r="AG338" s="153"/>
      <c r="AH338" s="153"/>
      <c r="AI338" s="153"/>
      <c r="AJ338" s="153"/>
      <c r="AK338" s="153"/>
      <c r="AL338" s="153"/>
      <c r="AM338" s="153"/>
      <c r="AN338" s="153"/>
      <c r="AO338" s="153"/>
      <c r="AP338" s="153"/>
      <c r="AQ338" s="153"/>
      <c r="AR338" s="153"/>
      <c r="AS338" s="153"/>
      <c r="AT338" s="153"/>
      <c r="AU338" s="153"/>
      <c r="AV338" s="153"/>
      <c r="AW338" s="153"/>
      <c r="AX338" s="37"/>
    </row>
    <row r="339" spans="1:50" ht="52.5" customHeight="1" x14ac:dyDescent="0.15">
      <c r="A339" s="543"/>
      <c r="B339" s="544"/>
      <c r="C339" s="544"/>
      <c r="D339" s="544"/>
      <c r="E339" s="544"/>
      <c r="F339" s="545"/>
      <c r="G339" s="35"/>
      <c r="H339" s="153"/>
      <c r="I339" s="153"/>
      <c r="J339" s="153"/>
      <c r="K339" s="153"/>
      <c r="L339" s="153"/>
      <c r="M339" s="153"/>
      <c r="N339" s="153"/>
      <c r="O339" s="153"/>
      <c r="P339" s="153"/>
      <c r="Q339" s="153"/>
      <c r="R339" s="153"/>
      <c r="S339" s="153"/>
      <c r="T339" s="153"/>
      <c r="U339" s="153"/>
      <c r="V339" s="153"/>
      <c r="W339" s="153"/>
      <c r="X339" s="153"/>
      <c r="Y339" s="153"/>
      <c r="Z339" s="153"/>
      <c r="AA339" s="153"/>
      <c r="AB339" s="153"/>
      <c r="AC339" s="153"/>
      <c r="AD339" s="153"/>
      <c r="AE339" s="153"/>
      <c r="AF339" s="153"/>
      <c r="AG339" s="153"/>
      <c r="AH339" s="153"/>
      <c r="AI339" s="153"/>
      <c r="AJ339" s="153"/>
      <c r="AK339" s="153"/>
      <c r="AL339" s="153"/>
      <c r="AM339" s="153"/>
      <c r="AN339" s="153"/>
      <c r="AO339" s="153"/>
      <c r="AP339" s="153"/>
      <c r="AQ339" s="153"/>
      <c r="AR339" s="153"/>
      <c r="AS339" s="153"/>
      <c r="AT339" s="153"/>
      <c r="AU339" s="153"/>
      <c r="AV339" s="153"/>
      <c r="AW339" s="153"/>
      <c r="AX339" s="37"/>
    </row>
    <row r="340" spans="1:50" ht="33" customHeight="1" x14ac:dyDescent="0.15">
      <c r="A340" s="543"/>
      <c r="B340" s="544"/>
      <c r="C340" s="544"/>
      <c r="D340" s="544"/>
      <c r="E340" s="544"/>
      <c r="F340" s="545"/>
      <c r="G340" s="35"/>
      <c r="H340" s="153"/>
      <c r="I340" s="153"/>
      <c r="J340" s="153"/>
      <c r="K340" s="153"/>
      <c r="L340" s="153"/>
      <c r="M340" s="153"/>
      <c r="N340" s="153"/>
      <c r="O340" s="153"/>
      <c r="P340" s="153"/>
      <c r="Q340" s="153"/>
      <c r="R340" s="153"/>
      <c r="S340" s="153"/>
      <c r="T340" s="153"/>
      <c r="U340" s="153"/>
      <c r="V340" s="153"/>
      <c r="W340" s="153"/>
      <c r="X340" s="153"/>
      <c r="Y340" s="153"/>
      <c r="Z340" s="153"/>
      <c r="AA340" s="153"/>
      <c r="AB340" s="153"/>
      <c r="AC340" s="153"/>
      <c r="AD340" s="153"/>
      <c r="AE340" s="153"/>
      <c r="AF340" s="153"/>
      <c r="AG340" s="153"/>
      <c r="AH340" s="153"/>
      <c r="AI340" s="153"/>
      <c r="AJ340" s="153"/>
      <c r="AK340" s="153"/>
      <c r="AL340" s="153"/>
      <c r="AM340" s="153"/>
      <c r="AN340" s="153"/>
      <c r="AO340" s="153"/>
      <c r="AP340" s="153"/>
      <c r="AQ340" s="153"/>
      <c r="AR340" s="153"/>
      <c r="AS340" s="153"/>
      <c r="AT340" s="153"/>
      <c r="AU340" s="153"/>
      <c r="AV340" s="153"/>
      <c r="AW340" s="153"/>
      <c r="AX340" s="37"/>
    </row>
    <row r="341" spans="1:50" ht="33" customHeight="1" x14ac:dyDescent="0.15">
      <c r="A341" s="543"/>
      <c r="B341" s="544"/>
      <c r="C341" s="544"/>
      <c r="D341" s="544"/>
      <c r="E341" s="544"/>
      <c r="F341" s="545"/>
      <c r="G341" s="35"/>
      <c r="H341" s="36"/>
      <c r="I341" s="36"/>
      <c r="J341" s="36"/>
      <c r="K341" s="36"/>
      <c r="L341" s="36"/>
      <c r="M341" s="36"/>
      <c r="N341" s="36"/>
      <c r="O341" s="36"/>
      <c r="P341" s="36"/>
      <c r="Q341" s="36"/>
      <c r="R341" s="36"/>
      <c r="S341" s="36"/>
      <c r="T341" s="36"/>
      <c r="U341" s="36"/>
      <c r="V341" s="36"/>
      <c r="W341" s="36"/>
      <c r="X341" s="36"/>
      <c r="Y341" s="36"/>
      <c r="Z341" s="36"/>
      <c r="AA341" s="36"/>
      <c r="AB341" s="36"/>
      <c r="AC341" s="36"/>
      <c r="AD341" s="36"/>
      <c r="AE341" s="36"/>
      <c r="AF341" s="36"/>
      <c r="AG341" s="36"/>
      <c r="AH341" s="36"/>
      <c r="AI341" s="36"/>
      <c r="AJ341" s="36"/>
      <c r="AK341" s="36"/>
      <c r="AL341" s="36"/>
      <c r="AM341" s="36"/>
      <c r="AN341" s="36"/>
      <c r="AO341" s="36"/>
      <c r="AP341" s="36"/>
      <c r="AQ341" s="36"/>
      <c r="AR341" s="36"/>
      <c r="AS341" s="36"/>
      <c r="AT341" s="36"/>
      <c r="AU341" s="36"/>
      <c r="AV341" s="36"/>
      <c r="AW341" s="36"/>
      <c r="AX341" s="37"/>
    </row>
    <row r="342" spans="1:50" ht="33" customHeight="1" x14ac:dyDescent="0.15">
      <c r="A342" s="543"/>
      <c r="B342" s="544"/>
      <c r="C342" s="544"/>
      <c r="D342" s="544"/>
      <c r="E342" s="544"/>
      <c r="F342" s="545"/>
      <c r="G342" s="35"/>
      <c r="H342" s="36"/>
      <c r="I342" s="36"/>
      <c r="J342" s="36"/>
      <c r="K342" s="36"/>
      <c r="L342" s="36"/>
      <c r="M342" s="36"/>
      <c r="N342" s="36"/>
      <c r="O342" s="36"/>
      <c r="P342" s="36"/>
      <c r="Q342" s="36"/>
      <c r="R342" s="36"/>
      <c r="S342" s="36"/>
      <c r="T342" s="36"/>
      <c r="U342" s="36"/>
      <c r="V342" s="36"/>
      <c r="W342" s="36"/>
      <c r="X342" s="36"/>
      <c r="Y342" s="36"/>
      <c r="Z342" s="36"/>
      <c r="AA342" s="36"/>
      <c r="AB342" s="36"/>
      <c r="AC342" s="36"/>
      <c r="AD342" s="36"/>
      <c r="AE342" s="36"/>
      <c r="AF342" s="36"/>
      <c r="AG342" s="36"/>
      <c r="AH342" s="36"/>
      <c r="AI342" s="36"/>
      <c r="AJ342" s="36"/>
      <c r="AK342" s="36"/>
      <c r="AL342" s="36"/>
      <c r="AM342" s="36"/>
      <c r="AN342" s="36"/>
      <c r="AO342" s="36"/>
      <c r="AP342" s="36"/>
      <c r="AQ342" s="36"/>
      <c r="AR342" s="36"/>
      <c r="AS342" s="36"/>
      <c r="AT342" s="36"/>
      <c r="AU342" s="36"/>
      <c r="AV342" s="36"/>
      <c r="AW342" s="36"/>
      <c r="AX342" s="37"/>
    </row>
    <row r="343" spans="1:50" ht="18.399999999999999" hidden="1" customHeight="1" x14ac:dyDescent="0.15">
      <c r="A343" s="543"/>
      <c r="B343" s="544"/>
      <c r="C343" s="544"/>
      <c r="D343" s="544"/>
      <c r="E343" s="544"/>
      <c r="F343" s="545"/>
      <c r="G343" s="35"/>
      <c r="H343" s="36"/>
      <c r="I343" s="36"/>
      <c r="J343" s="36"/>
      <c r="K343" s="36"/>
      <c r="L343" s="36"/>
      <c r="M343" s="36"/>
      <c r="N343" s="36"/>
      <c r="O343" s="36"/>
      <c r="P343" s="36"/>
      <c r="Q343" s="36"/>
      <c r="R343" s="36"/>
      <c r="S343" s="36"/>
      <c r="T343" s="36"/>
      <c r="U343" s="36"/>
      <c r="V343" s="36"/>
      <c r="W343" s="36"/>
      <c r="X343" s="36"/>
      <c r="Y343" s="36"/>
      <c r="Z343" s="36"/>
      <c r="AA343" s="36"/>
      <c r="AB343" s="36"/>
      <c r="AC343" s="36"/>
      <c r="AD343" s="36"/>
      <c r="AE343" s="36"/>
      <c r="AF343" s="36"/>
      <c r="AG343" s="36"/>
      <c r="AH343" s="36"/>
      <c r="AI343" s="36"/>
      <c r="AJ343" s="36"/>
      <c r="AK343" s="36"/>
      <c r="AL343" s="36"/>
      <c r="AM343" s="36"/>
      <c r="AN343" s="36"/>
      <c r="AO343" s="36"/>
      <c r="AP343" s="36"/>
      <c r="AQ343" s="36"/>
      <c r="AR343" s="36"/>
      <c r="AS343" s="36"/>
      <c r="AT343" s="36"/>
      <c r="AU343" s="36"/>
      <c r="AV343" s="36"/>
      <c r="AW343" s="36"/>
      <c r="AX343" s="37"/>
    </row>
    <row r="344" spans="1:50" ht="35.25" hidden="1" customHeight="1" x14ac:dyDescent="0.15">
      <c r="A344" s="543"/>
      <c r="B344" s="544"/>
      <c r="C344" s="544"/>
      <c r="D344" s="544"/>
      <c r="E344" s="544"/>
      <c r="F344" s="545"/>
      <c r="G344" s="35"/>
      <c r="H344" s="36"/>
      <c r="I344" s="36"/>
      <c r="J344" s="36"/>
      <c r="K344" s="36"/>
      <c r="L344" s="36"/>
      <c r="M344" s="36"/>
      <c r="N344" s="36"/>
      <c r="O344" s="36"/>
      <c r="P344" s="36"/>
      <c r="Q344" s="36"/>
      <c r="R344" s="36"/>
      <c r="S344" s="36"/>
      <c r="T344" s="36"/>
      <c r="U344" s="36"/>
      <c r="V344" s="36"/>
      <c r="W344" s="36"/>
      <c r="X344" s="36"/>
      <c r="Y344" s="36"/>
      <c r="Z344" s="36"/>
      <c r="AA344" s="36"/>
      <c r="AB344" s="36"/>
      <c r="AC344" s="36"/>
      <c r="AD344" s="36"/>
      <c r="AE344" s="36"/>
      <c r="AF344" s="36"/>
      <c r="AG344" s="36"/>
      <c r="AH344" s="36"/>
      <c r="AI344" s="36"/>
      <c r="AJ344" s="36"/>
      <c r="AK344" s="36"/>
      <c r="AL344" s="36"/>
      <c r="AM344" s="36"/>
      <c r="AN344" s="36"/>
      <c r="AO344" s="36"/>
      <c r="AP344" s="36"/>
      <c r="AQ344" s="36"/>
      <c r="AR344" s="36"/>
      <c r="AS344" s="36"/>
      <c r="AT344" s="36"/>
      <c r="AU344" s="36"/>
      <c r="AV344" s="36"/>
      <c r="AW344" s="36"/>
      <c r="AX344" s="37"/>
    </row>
    <row r="345" spans="1:50" ht="30" hidden="1" customHeight="1" x14ac:dyDescent="0.15">
      <c r="A345" s="543"/>
      <c r="B345" s="544"/>
      <c r="C345" s="544"/>
      <c r="D345" s="544"/>
      <c r="E345" s="544"/>
      <c r="F345" s="545"/>
      <c r="G345" s="35"/>
      <c r="H345" s="36"/>
      <c r="I345" s="36"/>
      <c r="J345" s="36"/>
      <c r="K345" s="36"/>
      <c r="L345" s="36"/>
      <c r="M345" s="36"/>
      <c r="N345" s="36"/>
      <c r="O345" s="36"/>
      <c r="P345" s="36"/>
      <c r="Q345" s="36"/>
      <c r="R345" s="36"/>
      <c r="S345" s="36"/>
      <c r="T345" s="36"/>
      <c r="U345" s="36"/>
      <c r="V345" s="36"/>
      <c r="W345" s="36"/>
      <c r="X345" s="36"/>
      <c r="Y345" s="36"/>
      <c r="Z345" s="36"/>
      <c r="AA345" s="36"/>
      <c r="AB345" s="36"/>
      <c r="AC345" s="36"/>
      <c r="AD345" s="36"/>
      <c r="AE345" s="36"/>
      <c r="AF345" s="36"/>
      <c r="AG345" s="36"/>
      <c r="AH345" s="36"/>
      <c r="AI345" s="36"/>
      <c r="AJ345" s="36"/>
      <c r="AK345" s="36"/>
      <c r="AL345" s="36"/>
      <c r="AM345" s="36"/>
      <c r="AN345" s="36"/>
      <c r="AO345" s="36"/>
      <c r="AP345" s="36"/>
      <c r="AQ345" s="36"/>
      <c r="AR345" s="36"/>
      <c r="AS345" s="36"/>
      <c r="AT345" s="36"/>
      <c r="AU345" s="36"/>
      <c r="AV345" s="36"/>
      <c r="AW345" s="36"/>
      <c r="AX345" s="37"/>
    </row>
    <row r="346" spans="1:50" ht="24.75" hidden="1" customHeight="1" x14ac:dyDescent="0.15">
      <c r="A346" s="543"/>
      <c r="B346" s="544"/>
      <c r="C346" s="544"/>
      <c r="D346" s="544"/>
      <c r="E346" s="544"/>
      <c r="F346" s="545"/>
      <c r="G346" s="35"/>
      <c r="H346" s="36"/>
      <c r="I346" s="36"/>
      <c r="J346" s="36"/>
      <c r="K346" s="36"/>
      <c r="L346" s="36"/>
      <c r="M346" s="36"/>
      <c r="N346" s="36"/>
      <c r="O346" s="36"/>
      <c r="P346" s="36"/>
      <c r="Q346" s="36"/>
      <c r="R346" s="36"/>
      <c r="S346" s="36"/>
      <c r="T346" s="36"/>
      <c r="U346" s="36"/>
      <c r="V346" s="36"/>
      <c r="W346" s="36"/>
      <c r="X346" s="36"/>
      <c r="Y346" s="36"/>
      <c r="Z346" s="36"/>
      <c r="AA346" s="36"/>
      <c r="AB346" s="36"/>
      <c r="AC346" s="36"/>
      <c r="AD346" s="36"/>
      <c r="AE346" s="36"/>
      <c r="AF346" s="36"/>
      <c r="AG346" s="36"/>
      <c r="AH346" s="36"/>
      <c r="AI346" s="36"/>
      <c r="AJ346" s="36"/>
      <c r="AK346" s="36"/>
      <c r="AL346" s="36"/>
      <c r="AM346" s="36"/>
      <c r="AN346" s="36"/>
      <c r="AO346" s="36"/>
      <c r="AP346" s="36"/>
      <c r="AQ346" s="36"/>
      <c r="AR346" s="36"/>
      <c r="AS346" s="36"/>
      <c r="AT346" s="36"/>
      <c r="AU346" s="36"/>
      <c r="AV346" s="36"/>
      <c r="AW346" s="36"/>
      <c r="AX346" s="37"/>
    </row>
    <row r="347" spans="1:50" ht="24.75" hidden="1" customHeight="1" x14ac:dyDescent="0.15">
      <c r="A347" s="543"/>
      <c r="B347" s="544"/>
      <c r="C347" s="544"/>
      <c r="D347" s="544"/>
      <c r="E347" s="544"/>
      <c r="F347" s="545"/>
      <c r="G347" s="35"/>
      <c r="H347" s="36"/>
      <c r="I347" s="36"/>
      <c r="J347" s="36"/>
      <c r="K347" s="36"/>
      <c r="L347" s="36"/>
      <c r="M347" s="36"/>
      <c r="N347" s="36"/>
      <c r="O347" s="36"/>
      <c r="P347" s="36"/>
      <c r="Q347" s="36"/>
      <c r="R347" s="36"/>
      <c r="S347" s="36"/>
      <c r="T347" s="36"/>
      <c r="U347" s="36"/>
      <c r="V347" s="36"/>
      <c r="W347" s="36"/>
      <c r="X347" s="36"/>
      <c r="Y347" s="36"/>
      <c r="Z347" s="36"/>
      <c r="AA347" s="36"/>
      <c r="AB347" s="36"/>
      <c r="AC347" s="36"/>
      <c r="AD347" s="36"/>
      <c r="AE347" s="36"/>
      <c r="AF347" s="36"/>
      <c r="AG347" s="36"/>
      <c r="AH347" s="36"/>
      <c r="AI347" s="36"/>
      <c r="AJ347" s="36"/>
      <c r="AK347" s="36"/>
      <c r="AL347" s="36"/>
      <c r="AM347" s="36"/>
      <c r="AN347" s="36"/>
      <c r="AO347" s="36"/>
      <c r="AP347" s="36"/>
      <c r="AQ347" s="36"/>
      <c r="AR347" s="36"/>
      <c r="AS347" s="36"/>
      <c r="AT347" s="36"/>
      <c r="AU347" s="36"/>
      <c r="AV347" s="36"/>
      <c r="AW347" s="36"/>
      <c r="AX347" s="37"/>
    </row>
    <row r="348" spans="1:50" ht="43.5" hidden="1" customHeight="1" x14ac:dyDescent="0.15">
      <c r="A348" s="543"/>
      <c r="B348" s="544"/>
      <c r="C348" s="544"/>
      <c r="D348" s="544"/>
      <c r="E348" s="544"/>
      <c r="F348" s="545"/>
      <c r="G348" s="35"/>
      <c r="H348" s="36"/>
      <c r="I348" s="36"/>
      <c r="J348" s="36"/>
      <c r="K348" s="36"/>
      <c r="L348" s="36"/>
      <c r="M348" s="36"/>
      <c r="N348" s="36"/>
      <c r="O348" s="36"/>
      <c r="P348" s="36"/>
      <c r="Q348" s="36"/>
      <c r="R348" s="36"/>
      <c r="S348" s="36"/>
      <c r="T348" s="36"/>
      <c r="U348" s="36"/>
      <c r="V348" s="36"/>
      <c r="W348" s="36"/>
      <c r="X348" s="36"/>
      <c r="Y348" s="36"/>
      <c r="Z348" s="36"/>
      <c r="AA348" s="36"/>
      <c r="AB348" s="36"/>
      <c r="AC348" s="36"/>
      <c r="AD348" s="36"/>
      <c r="AE348" s="36"/>
      <c r="AF348" s="36"/>
      <c r="AG348" s="36"/>
      <c r="AH348" s="36"/>
      <c r="AI348" s="36"/>
      <c r="AJ348" s="36"/>
      <c r="AK348" s="36"/>
      <c r="AL348" s="36"/>
      <c r="AM348" s="36"/>
      <c r="AN348" s="36"/>
      <c r="AO348" s="36"/>
      <c r="AP348" s="36"/>
      <c r="AQ348" s="36"/>
      <c r="AR348" s="36"/>
      <c r="AS348" s="36"/>
      <c r="AT348" s="36"/>
      <c r="AU348" s="36"/>
      <c r="AV348" s="36"/>
      <c r="AW348" s="36"/>
      <c r="AX348" s="37"/>
    </row>
    <row r="349" spans="1:50" ht="43.5" hidden="1" customHeight="1" x14ac:dyDescent="0.15">
      <c r="A349" s="543"/>
      <c r="B349" s="544"/>
      <c r="C349" s="544"/>
      <c r="D349" s="544"/>
      <c r="E349" s="544"/>
      <c r="F349" s="545"/>
      <c r="G349" s="35"/>
      <c r="H349" s="36"/>
      <c r="I349" s="36"/>
      <c r="J349" s="36"/>
      <c r="K349" s="36"/>
      <c r="L349" s="36"/>
      <c r="M349" s="36"/>
      <c r="N349" s="36"/>
      <c r="O349" s="36"/>
      <c r="P349" s="36"/>
      <c r="Q349" s="36"/>
      <c r="R349" s="36"/>
      <c r="S349" s="36"/>
      <c r="T349" s="36"/>
      <c r="U349" s="36"/>
      <c r="V349" s="36"/>
      <c r="W349" s="36"/>
      <c r="X349" s="36"/>
      <c r="Y349" s="36"/>
      <c r="Z349" s="36"/>
      <c r="AA349" s="36"/>
      <c r="AB349" s="36"/>
      <c r="AC349" s="36"/>
      <c r="AD349" s="36"/>
      <c r="AE349" s="36"/>
      <c r="AF349" s="36"/>
      <c r="AG349" s="36"/>
      <c r="AH349" s="36"/>
      <c r="AI349" s="36"/>
      <c r="AJ349" s="36"/>
      <c r="AK349" s="36"/>
      <c r="AL349" s="36"/>
      <c r="AM349" s="36"/>
      <c r="AN349" s="36"/>
      <c r="AO349" s="36"/>
      <c r="AP349" s="36"/>
      <c r="AQ349" s="36"/>
      <c r="AR349" s="36"/>
      <c r="AS349" s="36"/>
      <c r="AT349" s="36"/>
      <c r="AU349" s="36"/>
      <c r="AV349" s="36"/>
      <c r="AW349" s="36"/>
      <c r="AX349" s="37"/>
    </row>
    <row r="350" spans="1:50" ht="43.5" hidden="1" customHeight="1" x14ac:dyDescent="0.15">
      <c r="A350" s="543"/>
      <c r="B350" s="544"/>
      <c r="C350" s="544"/>
      <c r="D350" s="544"/>
      <c r="E350" s="544"/>
      <c r="F350" s="545"/>
      <c r="G350" s="35"/>
      <c r="H350" s="36"/>
      <c r="I350" s="36"/>
      <c r="J350" s="36"/>
      <c r="K350" s="36"/>
      <c r="L350" s="36"/>
      <c r="M350" s="36"/>
      <c r="N350" s="36"/>
      <c r="O350" s="36"/>
      <c r="P350" s="36"/>
      <c r="Q350" s="36"/>
      <c r="R350" s="36"/>
      <c r="S350" s="36"/>
      <c r="T350" s="36"/>
      <c r="U350" s="36"/>
      <c r="V350" s="36"/>
      <c r="W350" s="36"/>
      <c r="X350" s="36"/>
      <c r="Y350" s="36"/>
      <c r="Z350" s="36"/>
      <c r="AA350" s="36"/>
      <c r="AB350" s="36"/>
      <c r="AC350" s="36"/>
      <c r="AD350" s="36"/>
      <c r="AE350" s="36"/>
      <c r="AF350" s="36"/>
      <c r="AG350" s="36"/>
      <c r="AH350" s="36"/>
      <c r="AI350" s="36"/>
      <c r="AJ350" s="36"/>
      <c r="AK350" s="36"/>
      <c r="AL350" s="36"/>
      <c r="AM350" s="36"/>
      <c r="AN350" s="36"/>
      <c r="AO350" s="36"/>
      <c r="AP350" s="36"/>
      <c r="AQ350" s="36"/>
      <c r="AR350" s="36"/>
      <c r="AS350" s="36"/>
      <c r="AT350" s="36"/>
      <c r="AU350" s="36"/>
      <c r="AV350" s="36"/>
      <c r="AW350" s="36"/>
      <c r="AX350" s="37"/>
    </row>
    <row r="351" spans="1:50" ht="43.5" hidden="1" customHeight="1" x14ac:dyDescent="0.15">
      <c r="A351" s="543"/>
      <c r="B351" s="544"/>
      <c r="C351" s="544"/>
      <c r="D351" s="544"/>
      <c r="E351" s="544"/>
      <c r="F351" s="545"/>
      <c r="G351" s="35"/>
      <c r="H351" s="36"/>
      <c r="I351" s="36"/>
      <c r="J351" s="36"/>
      <c r="K351" s="36"/>
      <c r="L351" s="36"/>
      <c r="M351" s="36"/>
      <c r="N351" s="36"/>
      <c r="O351" s="36"/>
      <c r="P351" s="36"/>
      <c r="Q351" s="36"/>
      <c r="R351" s="36"/>
      <c r="S351" s="36"/>
      <c r="T351" s="36"/>
      <c r="U351" s="36"/>
      <c r="V351" s="36"/>
      <c r="W351" s="36"/>
      <c r="X351" s="36"/>
      <c r="Y351" s="36"/>
      <c r="Z351" s="36"/>
      <c r="AA351" s="36"/>
      <c r="AB351" s="36"/>
      <c r="AC351" s="36"/>
      <c r="AD351" s="36"/>
      <c r="AE351" s="36"/>
      <c r="AF351" s="36"/>
      <c r="AG351" s="36"/>
      <c r="AH351" s="36"/>
      <c r="AI351" s="36"/>
      <c r="AJ351" s="36"/>
      <c r="AK351" s="36"/>
      <c r="AL351" s="36"/>
      <c r="AM351" s="36"/>
      <c r="AN351" s="36"/>
      <c r="AO351" s="36"/>
      <c r="AP351" s="36"/>
      <c r="AQ351" s="36"/>
      <c r="AR351" s="36"/>
      <c r="AS351" s="36"/>
      <c r="AT351" s="36"/>
      <c r="AU351" s="36"/>
      <c r="AV351" s="36"/>
      <c r="AW351" s="36"/>
      <c r="AX351" s="37"/>
    </row>
    <row r="352" spans="1:50" ht="43.5" hidden="1" customHeight="1" x14ac:dyDescent="0.15">
      <c r="A352" s="543"/>
      <c r="B352" s="544"/>
      <c r="C352" s="544"/>
      <c r="D352" s="544"/>
      <c r="E352" s="544"/>
      <c r="F352" s="545"/>
      <c r="G352" s="35"/>
      <c r="H352" s="36"/>
      <c r="I352" s="36"/>
      <c r="J352" s="36"/>
      <c r="K352" s="36"/>
      <c r="L352" s="36"/>
      <c r="M352" s="36"/>
      <c r="N352" s="36"/>
      <c r="O352" s="36"/>
      <c r="P352" s="36"/>
      <c r="Q352" s="36"/>
      <c r="R352" s="36"/>
      <c r="S352" s="36"/>
      <c r="T352" s="36"/>
      <c r="U352" s="36"/>
      <c r="V352" s="36"/>
      <c r="W352" s="36"/>
      <c r="X352" s="36"/>
      <c r="Y352" s="36"/>
      <c r="Z352" s="36"/>
      <c r="AA352" s="36"/>
      <c r="AB352" s="36"/>
      <c r="AC352" s="36"/>
      <c r="AD352" s="36"/>
      <c r="AE352" s="36"/>
      <c r="AF352" s="36"/>
      <c r="AG352" s="36"/>
      <c r="AH352" s="36"/>
      <c r="AI352" s="36"/>
      <c r="AJ352" s="36"/>
      <c r="AK352" s="36"/>
      <c r="AL352" s="36"/>
      <c r="AM352" s="36"/>
      <c r="AN352" s="36"/>
      <c r="AO352" s="36"/>
      <c r="AP352" s="36"/>
      <c r="AQ352" s="36"/>
      <c r="AR352" s="36"/>
      <c r="AS352" s="36"/>
      <c r="AT352" s="36"/>
      <c r="AU352" s="36"/>
      <c r="AV352" s="36"/>
      <c r="AW352" s="36"/>
      <c r="AX352" s="37"/>
    </row>
    <row r="353" spans="1:51" ht="43.5" customHeight="1" thickBot="1" x14ac:dyDescent="0.2">
      <c r="A353" s="546"/>
      <c r="B353" s="547"/>
      <c r="C353" s="547"/>
      <c r="D353" s="547"/>
      <c r="E353" s="547"/>
      <c r="F353" s="548"/>
      <c r="G353" s="38"/>
      <c r="H353" s="39"/>
      <c r="I353" s="39"/>
      <c r="J353" s="39"/>
      <c r="K353" s="39"/>
      <c r="L353" s="39"/>
      <c r="M353" s="39"/>
      <c r="N353" s="39"/>
      <c r="O353" s="39"/>
      <c r="P353" s="39"/>
      <c r="Q353" s="39"/>
      <c r="R353" s="39"/>
      <c r="S353" s="39"/>
      <c r="T353" s="39"/>
      <c r="U353" s="39"/>
      <c r="V353" s="39"/>
      <c r="W353" s="39"/>
      <c r="X353" s="39"/>
      <c r="Y353" s="39"/>
      <c r="Z353" s="39"/>
      <c r="AA353" s="39"/>
      <c r="AB353" s="39"/>
      <c r="AC353" s="39"/>
      <c r="AD353" s="39"/>
      <c r="AE353" s="39"/>
      <c r="AF353" s="39"/>
      <c r="AG353" s="39"/>
      <c r="AH353" s="39"/>
      <c r="AI353" s="39"/>
      <c r="AJ353" s="39"/>
      <c r="AK353" s="39"/>
      <c r="AL353" s="39"/>
      <c r="AM353" s="39"/>
      <c r="AN353" s="39"/>
      <c r="AO353" s="39"/>
      <c r="AP353" s="39"/>
      <c r="AQ353" s="39"/>
      <c r="AR353" s="39"/>
      <c r="AS353" s="39"/>
      <c r="AT353" s="39"/>
      <c r="AU353" s="39"/>
      <c r="AV353" s="39"/>
      <c r="AW353" s="39"/>
      <c r="AX353" s="40"/>
    </row>
    <row r="354" spans="1:51" ht="24.75" customHeight="1" x14ac:dyDescent="0.15">
      <c r="A354" s="549" t="s">
        <v>256</v>
      </c>
      <c r="B354" s="550"/>
      <c r="C354" s="550"/>
      <c r="D354" s="550"/>
      <c r="E354" s="550"/>
      <c r="F354" s="551"/>
      <c r="G354" s="527" t="s">
        <v>679</v>
      </c>
      <c r="H354" s="528"/>
      <c r="I354" s="528"/>
      <c r="J354" s="528"/>
      <c r="K354" s="528"/>
      <c r="L354" s="528"/>
      <c r="M354" s="528"/>
      <c r="N354" s="528"/>
      <c r="O354" s="528"/>
      <c r="P354" s="528"/>
      <c r="Q354" s="528"/>
      <c r="R354" s="528"/>
      <c r="S354" s="528"/>
      <c r="T354" s="528"/>
      <c r="U354" s="528"/>
      <c r="V354" s="528"/>
      <c r="W354" s="528"/>
      <c r="X354" s="528"/>
      <c r="Y354" s="528"/>
      <c r="Z354" s="528"/>
      <c r="AA354" s="528"/>
      <c r="AB354" s="529"/>
      <c r="AC354" s="527" t="s">
        <v>680</v>
      </c>
      <c r="AD354" s="528"/>
      <c r="AE354" s="528"/>
      <c r="AF354" s="528"/>
      <c r="AG354" s="528"/>
      <c r="AH354" s="528"/>
      <c r="AI354" s="528"/>
      <c r="AJ354" s="528"/>
      <c r="AK354" s="528"/>
      <c r="AL354" s="528"/>
      <c r="AM354" s="528"/>
      <c r="AN354" s="528"/>
      <c r="AO354" s="528"/>
      <c r="AP354" s="528"/>
      <c r="AQ354" s="528"/>
      <c r="AR354" s="528"/>
      <c r="AS354" s="528"/>
      <c r="AT354" s="528"/>
      <c r="AU354" s="528"/>
      <c r="AV354" s="528"/>
      <c r="AW354" s="528"/>
      <c r="AX354" s="530"/>
    </row>
    <row r="355" spans="1:51" ht="24.75" customHeight="1" x14ac:dyDescent="0.15">
      <c r="A355" s="552"/>
      <c r="B355" s="553"/>
      <c r="C355" s="553"/>
      <c r="D355" s="553"/>
      <c r="E355" s="553"/>
      <c r="F355" s="554"/>
      <c r="G355" s="531" t="s">
        <v>15</v>
      </c>
      <c r="H355" s="532"/>
      <c r="I355" s="532"/>
      <c r="J355" s="532"/>
      <c r="K355" s="532"/>
      <c r="L355" s="533" t="s">
        <v>16</v>
      </c>
      <c r="M355" s="532"/>
      <c r="N355" s="532"/>
      <c r="O355" s="532"/>
      <c r="P355" s="532"/>
      <c r="Q355" s="532"/>
      <c r="R355" s="532"/>
      <c r="S355" s="532"/>
      <c r="T355" s="532"/>
      <c r="U355" s="532"/>
      <c r="V355" s="532"/>
      <c r="W355" s="532"/>
      <c r="X355" s="534"/>
      <c r="Y355" s="535" t="s">
        <v>17</v>
      </c>
      <c r="Z355" s="536"/>
      <c r="AA355" s="536"/>
      <c r="AB355" s="537"/>
      <c r="AC355" s="531" t="s">
        <v>15</v>
      </c>
      <c r="AD355" s="532"/>
      <c r="AE355" s="532"/>
      <c r="AF355" s="532"/>
      <c r="AG355" s="532"/>
      <c r="AH355" s="533" t="s">
        <v>16</v>
      </c>
      <c r="AI355" s="532"/>
      <c r="AJ355" s="532"/>
      <c r="AK355" s="532"/>
      <c r="AL355" s="532"/>
      <c r="AM355" s="532"/>
      <c r="AN355" s="532"/>
      <c r="AO355" s="532"/>
      <c r="AP355" s="532"/>
      <c r="AQ355" s="532"/>
      <c r="AR355" s="532"/>
      <c r="AS355" s="532"/>
      <c r="AT355" s="534"/>
      <c r="AU355" s="535" t="s">
        <v>17</v>
      </c>
      <c r="AV355" s="536"/>
      <c r="AW355" s="536"/>
      <c r="AX355" s="538"/>
    </row>
    <row r="356" spans="1:51" ht="21.75" customHeight="1" x14ac:dyDescent="0.15">
      <c r="A356" s="552"/>
      <c r="B356" s="553"/>
      <c r="C356" s="553"/>
      <c r="D356" s="553"/>
      <c r="E356" s="553"/>
      <c r="F356" s="554"/>
      <c r="G356" s="517" t="s">
        <v>681</v>
      </c>
      <c r="H356" s="518"/>
      <c r="I356" s="518"/>
      <c r="J356" s="518"/>
      <c r="K356" s="519"/>
      <c r="L356" s="520" t="s">
        <v>682</v>
      </c>
      <c r="M356" s="521"/>
      <c r="N356" s="521"/>
      <c r="O356" s="521"/>
      <c r="P356" s="521"/>
      <c r="Q356" s="521"/>
      <c r="R356" s="521"/>
      <c r="S356" s="521"/>
      <c r="T356" s="521"/>
      <c r="U356" s="521"/>
      <c r="V356" s="521"/>
      <c r="W356" s="521"/>
      <c r="X356" s="522"/>
      <c r="Y356" s="523">
        <v>38</v>
      </c>
      <c r="Z356" s="524"/>
      <c r="AA356" s="524"/>
      <c r="AB356" s="525"/>
      <c r="AC356" s="517" t="s">
        <v>681</v>
      </c>
      <c r="AD356" s="518"/>
      <c r="AE356" s="518"/>
      <c r="AF356" s="518"/>
      <c r="AG356" s="519"/>
      <c r="AH356" s="520" t="s">
        <v>682</v>
      </c>
      <c r="AI356" s="521"/>
      <c r="AJ356" s="521"/>
      <c r="AK356" s="521"/>
      <c r="AL356" s="521"/>
      <c r="AM356" s="521"/>
      <c r="AN356" s="521"/>
      <c r="AO356" s="521"/>
      <c r="AP356" s="521"/>
      <c r="AQ356" s="521"/>
      <c r="AR356" s="521"/>
      <c r="AS356" s="521"/>
      <c r="AT356" s="522"/>
      <c r="AU356" s="523">
        <v>119</v>
      </c>
      <c r="AV356" s="524"/>
      <c r="AW356" s="524"/>
      <c r="AX356" s="526"/>
    </row>
    <row r="357" spans="1:51" ht="21.75" customHeight="1" x14ac:dyDescent="0.15">
      <c r="A357" s="552"/>
      <c r="B357" s="553"/>
      <c r="C357" s="553"/>
      <c r="D357" s="553"/>
      <c r="E357" s="553"/>
      <c r="F357" s="554"/>
      <c r="G357" s="507" t="s">
        <v>69</v>
      </c>
      <c r="H357" s="508"/>
      <c r="I357" s="508"/>
      <c r="J357" s="508"/>
      <c r="K357" s="509"/>
      <c r="L357" s="510" t="s">
        <v>683</v>
      </c>
      <c r="M357" s="511"/>
      <c r="N357" s="511"/>
      <c r="O357" s="511"/>
      <c r="P357" s="511"/>
      <c r="Q357" s="511"/>
      <c r="R357" s="511"/>
      <c r="S357" s="511"/>
      <c r="T357" s="511"/>
      <c r="U357" s="511"/>
      <c r="V357" s="511"/>
      <c r="W357" s="511"/>
      <c r="X357" s="512"/>
      <c r="Y357" s="513">
        <v>73</v>
      </c>
      <c r="Z357" s="514"/>
      <c r="AA357" s="514"/>
      <c r="AB357" s="515"/>
      <c r="AC357" s="507" t="s">
        <v>69</v>
      </c>
      <c r="AD357" s="508"/>
      <c r="AE357" s="508"/>
      <c r="AF357" s="508"/>
      <c r="AG357" s="509"/>
      <c r="AH357" s="510" t="s">
        <v>684</v>
      </c>
      <c r="AI357" s="511"/>
      <c r="AJ357" s="511"/>
      <c r="AK357" s="511"/>
      <c r="AL357" s="511"/>
      <c r="AM357" s="511"/>
      <c r="AN357" s="511"/>
      <c r="AO357" s="511"/>
      <c r="AP357" s="511"/>
      <c r="AQ357" s="511"/>
      <c r="AR357" s="511"/>
      <c r="AS357" s="511"/>
      <c r="AT357" s="512"/>
      <c r="AU357" s="513">
        <v>81</v>
      </c>
      <c r="AV357" s="514"/>
      <c r="AW357" s="514"/>
      <c r="AX357" s="516"/>
    </row>
    <row r="358" spans="1:51" ht="21.75" customHeight="1" x14ac:dyDescent="0.15">
      <c r="A358" s="552"/>
      <c r="B358" s="553"/>
      <c r="C358" s="553"/>
      <c r="D358" s="553"/>
      <c r="E358" s="553"/>
      <c r="F358" s="554"/>
      <c r="G358" s="507"/>
      <c r="H358" s="541"/>
      <c r="I358" s="541"/>
      <c r="J358" s="541"/>
      <c r="K358" s="542"/>
      <c r="L358" s="510"/>
      <c r="M358" s="539"/>
      <c r="N358" s="539"/>
      <c r="O358" s="539"/>
      <c r="P358" s="539"/>
      <c r="Q358" s="539"/>
      <c r="R358" s="539"/>
      <c r="S358" s="539"/>
      <c r="T358" s="539"/>
      <c r="U358" s="539"/>
      <c r="V358" s="539"/>
      <c r="W358" s="539"/>
      <c r="X358" s="540"/>
      <c r="Y358" s="513"/>
      <c r="Z358" s="514"/>
      <c r="AA358" s="514"/>
      <c r="AB358" s="515"/>
      <c r="AC358" s="507"/>
      <c r="AD358" s="541"/>
      <c r="AE358" s="541"/>
      <c r="AF358" s="541"/>
      <c r="AG358" s="542"/>
      <c r="AH358" s="510"/>
      <c r="AI358" s="539"/>
      <c r="AJ358" s="539"/>
      <c r="AK358" s="539"/>
      <c r="AL358" s="539"/>
      <c r="AM358" s="539"/>
      <c r="AN358" s="539"/>
      <c r="AO358" s="539"/>
      <c r="AP358" s="539"/>
      <c r="AQ358" s="539"/>
      <c r="AR358" s="539"/>
      <c r="AS358" s="539"/>
      <c r="AT358" s="540"/>
      <c r="AU358" s="513"/>
      <c r="AV358" s="514"/>
      <c r="AW358" s="514"/>
      <c r="AX358" s="516"/>
    </row>
    <row r="359" spans="1:51" ht="21.75" customHeight="1" x14ac:dyDescent="0.15">
      <c r="A359" s="552"/>
      <c r="B359" s="553"/>
      <c r="C359" s="553"/>
      <c r="D359" s="553"/>
      <c r="E359" s="553"/>
      <c r="F359" s="554"/>
      <c r="G359" s="507"/>
      <c r="H359" s="541"/>
      <c r="I359" s="541"/>
      <c r="J359" s="541"/>
      <c r="K359" s="542"/>
      <c r="L359" s="510"/>
      <c r="M359" s="539"/>
      <c r="N359" s="539"/>
      <c r="O359" s="539"/>
      <c r="P359" s="539"/>
      <c r="Q359" s="539"/>
      <c r="R359" s="539"/>
      <c r="S359" s="539"/>
      <c r="T359" s="539"/>
      <c r="U359" s="539"/>
      <c r="V359" s="539"/>
      <c r="W359" s="539"/>
      <c r="X359" s="540"/>
      <c r="Y359" s="513"/>
      <c r="Z359" s="514"/>
      <c r="AA359" s="514"/>
      <c r="AB359" s="515"/>
      <c r="AC359" s="507"/>
      <c r="AD359" s="541"/>
      <c r="AE359" s="541"/>
      <c r="AF359" s="541"/>
      <c r="AG359" s="542"/>
      <c r="AH359" s="510"/>
      <c r="AI359" s="539"/>
      <c r="AJ359" s="539"/>
      <c r="AK359" s="539"/>
      <c r="AL359" s="539"/>
      <c r="AM359" s="539"/>
      <c r="AN359" s="539"/>
      <c r="AO359" s="539"/>
      <c r="AP359" s="539"/>
      <c r="AQ359" s="539"/>
      <c r="AR359" s="539"/>
      <c r="AS359" s="539"/>
      <c r="AT359" s="540"/>
      <c r="AU359" s="513"/>
      <c r="AV359" s="514"/>
      <c r="AW359" s="514"/>
      <c r="AX359" s="516"/>
    </row>
    <row r="360" spans="1:51" ht="21.75" customHeight="1" x14ac:dyDescent="0.15">
      <c r="A360" s="552"/>
      <c r="B360" s="553"/>
      <c r="C360" s="553"/>
      <c r="D360" s="553"/>
      <c r="E360" s="553"/>
      <c r="F360" s="554"/>
      <c r="G360" s="507"/>
      <c r="H360" s="541"/>
      <c r="I360" s="541"/>
      <c r="J360" s="541"/>
      <c r="K360" s="542"/>
      <c r="L360" s="510"/>
      <c r="M360" s="539"/>
      <c r="N360" s="539"/>
      <c r="O360" s="539"/>
      <c r="P360" s="539"/>
      <c r="Q360" s="539"/>
      <c r="R360" s="539"/>
      <c r="S360" s="539"/>
      <c r="T360" s="539"/>
      <c r="U360" s="539"/>
      <c r="V360" s="539"/>
      <c r="W360" s="539"/>
      <c r="X360" s="540"/>
      <c r="Y360" s="513"/>
      <c r="Z360" s="514"/>
      <c r="AA360" s="514"/>
      <c r="AB360" s="515"/>
      <c r="AC360" s="507"/>
      <c r="AD360" s="541"/>
      <c r="AE360" s="541"/>
      <c r="AF360" s="541"/>
      <c r="AG360" s="542"/>
      <c r="AH360" s="510"/>
      <c r="AI360" s="539"/>
      <c r="AJ360" s="539"/>
      <c r="AK360" s="539"/>
      <c r="AL360" s="539"/>
      <c r="AM360" s="539"/>
      <c r="AN360" s="539"/>
      <c r="AO360" s="539"/>
      <c r="AP360" s="539"/>
      <c r="AQ360" s="539"/>
      <c r="AR360" s="539"/>
      <c r="AS360" s="539"/>
      <c r="AT360" s="540"/>
      <c r="AU360" s="513"/>
      <c r="AV360" s="514"/>
      <c r="AW360" s="514"/>
      <c r="AX360" s="516"/>
    </row>
    <row r="361" spans="1:51" ht="21.75" customHeight="1" x14ac:dyDescent="0.15">
      <c r="A361" s="552"/>
      <c r="B361" s="553"/>
      <c r="C361" s="553"/>
      <c r="D361" s="553"/>
      <c r="E361" s="553"/>
      <c r="F361" s="554"/>
      <c r="G361" s="507"/>
      <c r="H361" s="508"/>
      <c r="I361" s="508"/>
      <c r="J361" s="508"/>
      <c r="K361" s="509"/>
      <c r="L361" s="510"/>
      <c r="M361" s="511"/>
      <c r="N361" s="511"/>
      <c r="O361" s="511"/>
      <c r="P361" s="511"/>
      <c r="Q361" s="511"/>
      <c r="R361" s="511"/>
      <c r="S361" s="511"/>
      <c r="T361" s="511"/>
      <c r="U361" s="511"/>
      <c r="V361" s="511"/>
      <c r="W361" s="511"/>
      <c r="X361" s="512"/>
      <c r="Y361" s="513"/>
      <c r="Z361" s="514"/>
      <c r="AA361" s="514"/>
      <c r="AB361" s="515"/>
      <c r="AC361" s="507"/>
      <c r="AD361" s="508"/>
      <c r="AE361" s="508"/>
      <c r="AF361" s="508"/>
      <c r="AG361" s="509"/>
      <c r="AH361" s="510"/>
      <c r="AI361" s="511"/>
      <c r="AJ361" s="511"/>
      <c r="AK361" s="511"/>
      <c r="AL361" s="511"/>
      <c r="AM361" s="511"/>
      <c r="AN361" s="511"/>
      <c r="AO361" s="511"/>
      <c r="AP361" s="511"/>
      <c r="AQ361" s="511"/>
      <c r="AR361" s="511"/>
      <c r="AS361" s="511"/>
      <c r="AT361" s="512"/>
      <c r="AU361" s="513"/>
      <c r="AV361" s="514"/>
      <c r="AW361" s="514"/>
      <c r="AX361" s="516"/>
    </row>
    <row r="362" spans="1:51" ht="21.75" customHeight="1" x14ac:dyDescent="0.15">
      <c r="A362" s="552"/>
      <c r="B362" s="553"/>
      <c r="C362" s="553"/>
      <c r="D362" s="553"/>
      <c r="E362" s="553"/>
      <c r="F362" s="554"/>
      <c r="G362" s="507"/>
      <c r="H362" s="508"/>
      <c r="I362" s="508"/>
      <c r="J362" s="508"/>
      <c r="K362" s="509"/>
      <c r="L362" s="510"/>
      <c r="M362" s="511"/>
      <c r="N362" s="511"/>
      <c r="O362" s="511"/>
      <c r="P362" s="511"/>
      <c r="Q362" s="511"/>
      <c r="R362" s="511"/>
      <c r="S362" s="511"/>
      <c r="T362" s="511"/>
      <c r="U362" s="511"/>
      <c r="V362" s="511"/>
      <c r="W362" s="511"/>
      <c r="X362" s="512"/>
      <c r="Y362" s="513"/>
      <c r="Z362" s="514"/>
      <c r="AA362" s="514"/>
      <c r="AB362" s="515"/>
      <c r="AC362" s="507"/>
      <c r="AD362" s="508"/>
      <c r="AE362" s="508"/>
      <c r="AF362" s="508"/>
      <c r="AG362" s="509"/>
      <c r="AH362" s="510"/>
      <c r="AI362" s="511"/>
      <c r="AJ362" s="511"/>
      <c r="AK362" s="511"/>
      <c r="AL362" s="511"/>
      <c r="AM362" s="511"/>
      <c r="AN362" s="511"/>
      <c r="AO362" s="511"/>
      <c r="AP362" s="511"/>
      <c r="AQ362" s="511"/>
      <c r="AR362" s="511"/>
      <c r="AS362" s="511"/>
      <c r="AT362" s="512"/>
      <c r="AU362" s="513"/>
      <c r="AV362" s="514"/>
      <c r="AW362" s="514"/>
      <c r="AX362" s="516"/>
    </row>
    <row r="363" spans="1:51" ht="21.75" customHeight="1" x14ac:dyDescent="0.15">
      <c r="A363" s="552"/>
      <c r="B363" s="553"/>
      <c r="C363" s="553"/>
      <c r="D363" s="553"/>
      <c r="E363" s="553"/>
      <c r="F363" s="554"/>
      <c r="G363" s="507"/>
      <c r="H363" s="508"/>
      <c r="I363" s="508"/>
      <c r="J363" s="508"/>
      <c r="K363" s="509"/>
      <c r="L363" s="510"/>
      <c r="M363" s="511"/>
      <c r="N363" s="511"/>
      <c r="O363" s="511"/>
      <c r="P363" s="511"/>
      <c r="Q363" s="511"/>
      <c r="R363" s="511"/>
      <c r="S363" s="511"/>
      <c r="T363" s="511"/>
      <c r="U363" s="511"/>
      <c r="V363" s="511"/>
      <c r="W363" s="511"/>
      <c r="X363" s="512"/>
      <c r="Y363" s="513"/>
      <c r="Z363" s="514"/>
      <c r="AA363" s="514"/>
      <c r="AB363" s="515"/>
      <c r="AC363" s="507"/>
      <c r="AD363" s="508"/>
      <c r="AE363" s="508"/>
      <c r="AF363" s="508"/>
      <c r="AG363" s="509"/>
      <c r="AH363" s="510"/>
      <c r="AI363" s="511"/>
      <c r="AJ363" s="511"/>
      <c r="AK363" s="511"/>
      <c r="AL363" s="511"/>
      <c r="AM363" s="511"/>
      <c r="AN363" s="511"/>
      <c r="AO363" s="511"/>
      <c r="AP363" s="511"/>
      <c r="AQ363" s="511"/>
      <c r="AR363" s="511"/>
      <c r="AS363" s="511"/>
      <c r="AT363" s="512"/>
      <c r="AU363" s="513"/>
      <c r="AV363" s="514"/>
      <c r="AW363" s="514"/>
      <c r="AX363" s="516"/>
    </row>
    <row r="364" spans="1:51" ht="21.75" customHeight="1" x14ac:dyDescent="0.15">
      <c r="A364" s="552"/>
      <c r="B364" s="553"/>
      <c r="C364" s="553"/>
      <c r="D364" s="553"/>
      <c r="E364" s="553"/>
      <c r="F364" s="554"/>
      <c r="G364" s="507"/>
      <c r="H364" s="508"/>
      <c r="I364" s="508"/>
      <c r="J364" s="508"/>
      <c r="K364" s="509"/>
      <c r="L364" s="510"/>
      <c r="M364" s="511"/>
      <c r="N364" s="511"/>
      <c r="O364" s="511"/>
      <c r="P364" s="511"/>
      <c r="Q364" s="511"/>
      <c r="R364" s="511"/>
      <c r="S364" s="511"/>
      <c r="T364" s="511"/>
      <c r="U364" s="511"/>
      <c r="V364" s="511"/>
      <c r="W364" s="511"/>
      <c r="X364" s="512"/>
      <c r="Y364" s="513"/>
      <c r="Z364" s="514"/>
      <c r="AA364" s="514"/>
      <c r="AB364" s="515"/>
      <c r="AC364" s="507"/>
      <c r="AD364" s="508"/>
      <c r="AE364" s="508"/>
      <c r="AF364" s="508"/>
      <c r="AG364" s="509"/>
      <c r="AH364" s="510"/>
      <c r="AI364" s="511"/>
      <c r="AJ364" s="511"/>
      <c r="AK364" s="511"/>
      <c r="AL364" s="511"/>
      <c r="AM364" s="511"/>
      <c r="AN364" s="511"/>
      <c r="AO364" s="511"/>
      <c r="AP364" s="511"/>
      <c r="AQ364" s="511"/>
      <c r="AR364" s="511"/>
      <c r="AS364" s="511"/>
      <c r="AT364" s="512"/>
      <c r="AU364" s="513"/>
      <c r="AV364" s="514"/>
      <c r="AW364" s="514"/>
      <c r="AX364" s="516"/>
    </row>
    <row r="365" spans="1:51" ht="21.75" customHeight="1" x14ac:dyDescent="0.15">
      <c r="A365" s="552"/>
      <c r="B365" s="553"/>
      <c r="C365" s="553"/>
      <c r="D365" s="553"/>
      <c r="E365" s="553"/>
      <c r="F365" s="554"/>
      <c r="G365" s="507"/>
      <c r="H365" s="508"/>
      <c r="I365" s="508"/>
      <c r="J365" s="508"/>
      <c r="K365" s="509"/>
      <c r="L365" s="510"/>
      <c r="M365" s="511"/>
      <c r="N365" s="511"/>
      <c r="O365" s="511"/>
      <c r="P365" s="511"/>
      <c r="Q365" s="511"/>
      <c r="R365" s="511"/>
      <c r="S365" s="511"/>
      <c r="T365" s="511"/>
      <c r="U365" s="511"/>
      <c r="V365" s="511"/>
      <c r="W365" s="511"/>
      <c r="X365" s="512"/>
      <c r="Y365" s="513"/>
      <c r="Z365" s="514"/>
      <c r="AA365" s="514"/>
      <c r="AB365" s="515"/>
      <c r="AC365" s="507"/>
      <c r="AD365" s="508"/>
      <c r="AE365" s="508"/>
      <c r="AF365" s="508"/>
      <c r="AG365" s="509"/>
      <c r="AH365" s="510"/>
      <c r="AI365" s="511"/>
      <c r="AJ365" s="511"/>
      <c r="AK365" s="511"/>
      <c r="AL365" s="511"/>
      <c r="AM365" s="511"/>
      <c r="AN365" s="511"/>
      <c r="AO365" s="511"/>
      <c r="AP365" s="511"/>
      <c r="AQ365" s="511"/>
      <c r="AR365" s="511"/>
      <c r="AS365" s="511"/>
      <c r="AT365" s="512"/>
      <c r="AU365" s="513"/>
      <c r="AV365" s="514"/>
      <c r="AW365" s="514"/>
      <c r="AX365" s="516"/>
    </row>
    <row r="366" spans="1:51" ht="24.75" customHeight="1" thickBot="1" x14ac:dyDescent="0.2">
      <c r="A366" s="552"/>
      <c r="B366" s="553"/>
      <c r="C366" s="553"/>
      <c r="D366" s="553"/>
      <c r="E366" s="553"/>
      <c r="F366" s="554"/>
      <c r="G366" s="498" t="s">
        <v>18</v>
      </c>
      <c r="H366" s="499"/>
      <c r="I366" s="499"/>
      <c r="J366" s="499"/>
      <c r="K366" s="499"/>
      <c r="L366" s="500"/>
      <c r="M366" s="501"/>
      <c r="N366" s="501"/>
      <c r="O366" s="501"/>
      <c r="P366" s="501"/>
      <c r="Q366" s="501"/>
      <c r="R366" s="501"/>
      <c r="S366" s="501"/>
      <c r="T366" s="501"/>
      <c r="U366" s="501"/>
      <c r="V366" s="501"/>
      <c r="W366" s="501"/>
      <c r="X366" s="502"/>
      <c r="Y366" s="503">
        <f>SUM(Y356:AB365)</f>
        <v>111</v>
      </c>
      <c r="Z366" s="504"/>
      <c r="AA366" s="504"/>
      <c r="AB366" s="505"/>
      <c r="AC366" s="498" t="s">
        <v>18</v>
      </c>
      <c r="AD366" s="499"/>
      <c r="AE366" s="499"/>
      <c r="AF366" s="499"/>
      <c r="AG366" s="499"/>
      <c r="AH366" s="500"/>
      <c r="AI366" s="501"/>
      <c r="AJ366" s="501"/>
      <c r="AK366" s="501"/>
      <c r="AL366" s="501"/>
      <c r="AM366" s="501"/>
      <c r="AN366" s="501"/>
      <c r="AO366" s="501"/>
      <c r="AP366" s="501"/>
      <c r="AQ366" s="501"/>
      <c r="AR366" s="501"/>
      <c r="AS366" s="501"/>
      <c r="AT366" s="502"/>
      <c r="AU366" s="503">
        <f>SUM(AU356:AX365)</f>
        <v>200</v>
      </c>
      <c r="AV366" s="504"/>
      <c r="AW366" s="504"/>
      <c r="AX366" s="506"/>
    </row>
    <row r="367" spans="1:51" ht="64.5" customHeight="1" x14ac:dyDescent="0.15">
      <c r="A367" s="552"/>
      <c r="B367" s="553"/>
      <c r="C367" s="553"/>
      <c r="D367" s="553"/>
      <c r="E367" s="553"/>
      <c r="F367" s="554"/>
      <c r="G367" s="527" t="s">
        <v>685</v>
      </c>
      <c r="H367" s="528"/>
      <c r="I367" s="528"/>
      <c r="J367" s="528"/>
      <c r="K367" s="528"/>
      <c r="L367" s="528"/>
      <c r="M367" s="528"/>
      <c r="N367" s="528"/>
      <c r="O367" s="528"/>
      <c r="P367" s="528"/>
      <c r="Q367" s="528"/>
      <c r="R367" s="528"/>
      <c r="S367" s="528"/>
      <c r="T367" s="528"/>
      <c r="U367" s="528"/>
      <c r="V367" s="528"/>
      <c r="W367" s="528"/>
      <c r="X367" s="528"/>
      <c r="Y367" s="528"/>
      <c r="Z367" s="528"/>
      <c r="AA367" s="528"/>
      <c r="AB367" s="529"/>
      <c r="AC367" s="527" t="s">
        <v>210</v>
      </c>
      <c r="AD367" s="528"/>
      <c r="AE367" s="528"/>
      <c r="AF367" s="528"/>
      <c r="AG367" s="528"/>
      <c r="AH367" s="528"/>
      <c r="AI367" s="528"/>
      <c r="AJ367" s="528"/>
      <c r="AK367" s="528"/>
      <c r="AL367" s="528"/>
      <c r="AM367" s="528"/>
      <c r="AN367" s="528"/>
      <c r="AO367" s="528"/>
      <c r="AP367" s="528"/>
      <c r="AQ367" s="528"/>
      <c r="AR367" s="528"/>
      <c r="AS367" s="528"/>
      <c r="AT367" s="528"/>
      <c r="AU367" s="528"/>
      <c r="AV367" s="528"/>
      <c r="AW367" s="528"/>
      <c r="AX367" s="530"/>
      <c r="AY367">
        <f>COUNTA($G$369,$AC$369)</f>
        <v>1</v>
      </c>
    </row>
    <row r="368" spans="1:51" ht="24.75" customHeight="1" x14ac:dyDescent="0.15">
      <c r="A368" s="552"/>
      <c r="B368" s="553"/>
      <c r="C368" s="553"/>
      <c r="D368" s="553"/>
      <c r="E368" s="553"/>
      <c r="F368" s="554"/>
      <c r="G368" s="531" t="s">
        <v>15</v>
      </c>
      <c r="H368" s="532"/>
      <c r="I368" s="532"/>
      <c r="J368" s="532"/>
      <c r="K368" s="532"/>
      <c r="L368" s="533" t="s">
        <v>16</v>
      </c>
      <c r="M368" s="532"/>
      <c r="N368" s="532"/>
      <c r="O368" s="532"/>
      <c r="P368" s="532"/>
      <c r="Q368" s="532"/>
      <c r="R368" s="532"/>
      <c r="S368" s="532"/>
      <c r="T368" s="532"/>
      <c r="U368" s="532"/>
      <c r="V368" s="532"/>
      <c r="W368" s="532"/>
      <c r="X368" s="534"/>
      <c r="Y368" s="535" t="s">
        <v>17</v>
      </c>
      <c r="Z368" s="536"/>
      <c r="AA368" s="536"/>
      <c r="AB368" s="537"/>
      <c r="AC368" s="531" t="s">
        <v>15</v>
      </c>
      <c r="AD368" s="532"/>
      <c r="AE368" s="532"/>
      <c r="AF368" s="532"/>
      <c r="AG368" s="532"/>
      <c r="AH368" s="533" t="s">
        <v>16</v>
      </c>
      <c r="AI368" s="532"/>
      <c r="AJ368" s="532"/>
      <c r="AK368" s="532"/>
      <c r="AL368" s="532"/>
      <c r="AM368" s="532"/>
      <c r="AN368" s="532"/>
      <c r="AO368" s="532"/>
      <c r="AP368" s="532"/>
      <c r="AQ368" s="532"/>
      <c r="AR368" s="532"/>
      <c r="AS368" s="532"/>
      <c r="AT368" s="534"/>
      <c r="AU368" s="535" t="s">
        <v>17</v>
      </c>
      <c r="AV368" s="536"/>
      <c r="AW368" s="536"/>
      <c r="AX368" s="538"/>
      <c r="AY368">
        <f t="shared" ref="AY368:AY379" si="6">$AY$367</f>
        <v>1</v>
      </c>
    </row>
    <row r="369" spans="1:51" ht="21" customHeight="1" x14ac:dyDescent="0.15">
      <c r="A369" s="552"/>
      <c r="B369" s="553"/>
      <c r="C369" s="553"/>
      <c r="D369" s="553"/>
      <c r="E369" s="553"/>
      <c r="F369" s="554"/>
      <c r="G369" s="517" t="s">
        <v>681</v>
      </c>
      <c r="H369" s="518"/>
      <c r="I369" s="518"/>
      <c r="J369" s="518"/>
      <c r="K369" s="519"/>
      <c r="L369" s="520" t="s">
        <v>682</v>
      </c>
      <c r="M369" s="521"/>
      <c r="N369" s="521"/>
      <c r="O369" s="521"/>
      <c r="P369" s="521"/>
      <c r="Q369" s="521"/>
      <c r="R369" s="521"/>
      <c r="S369" s="521"/>
      <c r="T369" s="521"/>
      <c r="U369" s="521"/>
      <c r="V369" s="521"/>
      <c r="W369" s="521"/>
      <c r="X369" s="522"/>
      <c r="Y369" s="523">
        <v>18</v>
      </c>
      <c r="Z369" s="524"/>
      <c r="AA369" s="524"/>
      <c r="AB369" s="525"/>
      <c r="AC369" s="517"/>
      <c r="AD369" s="518"/>
      <c r="AE369" s="518"/>
      <c r="AF369" s="518"/>
      <c r="AG369" s="519"/>
      <c r="AH369" s="520"/>
      <c r="AI369" s="521"/>
      <c r="AJ369" s="521"/>
      <c r="AK369" s="521"/>
      <c r="AL369" s="521"/>
      <c r="AM369" s="521"/>
      <c r="AN369" s="521"/>
      <c r="AO369" s="521"/>
      <c r="AP369" s="521"/>
      <c r="AQ369" s="521"/>
      <c r="AR369" s="521"/>
      <c r="AS369" s="521"/>
      <c r="AT369" s="522"/>
      <c r="AU369" s="523"/>
      <c r="AV369" s="524"/>
      <c r="AW369" s="524"/>
      <c r="AX369" s="526"/>
      <c r="AY369">
        <f t="shared" si="6"/>
        <v>1</v>
      </c>
    </row>
    <row r="370" spans="1:51" ht="21" customHeight="1" x14ac:dyDescent="0.15">
      <c r="A370" s="552"/>
      <c r="B370" s="553"/>
      <c r="C370" s="553"/>
      <c r="D370" s="553"/>
      <c r="E370" s="553"/>
      <c r="F370" s="554"/>
      <c r="G370" s="507" t="s">
        <v>69</v>
      </c>
      <c r="H370" s="508"/>
      <c r="I370" s="508"/>
      <c r="J370" s="508"/>
      <c r="K370" s="509"/>
      <c r="L370" s="510" t="s">
        <v>686</v>
      </c>
      <c r="M370" s="511"/>
      <c r="N370" s="511"/>
      <c r="O370" s="511"/>
      <c r="P370" s="511"/>
      <c r="Q370" s="511"/>
      <c r="R370" s="511"/>
      <c r="S370" s="511"/>
      <c r="T370" s="511"/>
      <c r="U370" s="511"/>
      <c r="V370" s="511"/>
      <c r="W370" s="511"/>
      <c r="X370" s="512"/>
      <c r="Y370" s="513">
        <v>47</v>
      </c>
      <c r="Z370" s="514"/>
      <c r="AA370" s="514"/>
      <c r="AB370" s="515"/>
      <c r="AC370" s="507"/>
      <c r="AD370" s="508"/>
      <c r="AE370" s="508"/>
      <c r="AF370" s="508"/>
      <c r="AG370" s="509"/>
      <c r="AH370" s="510"/>
      <c r="AI370" s="511"/>
      <c r="AJ370" s="511"/>
      <c r="AK370" s="511"/>
      <c r="AL370" s="511"/>
      <c r="AM370" s="511"/>
      <c r="AN370" s="511"/>
      <c r="AO370" s="511"/>
      <c r="AP370" s="511"/>
      <c r="AQ370" s="511"/>
      <c r="AR370" s="511"/>
      <c r="AS370" s="511"/>
      <c r="AT370" s="512"/>
      <c r="AU370" s="513"/>
      <c r="AV370" s="514"/>
      <c r="AW370" s="514"/>
      <c r="AX370" s="516"/>
      <c r="AY370">
        <f t="shared" si="6"/>
        <v>1</v>
      </c>
    </row>
    <row r="371" spans="1:51" ht="21" customHeight="1" x14ac:dyDescent="0.15">
      <c r="A371" s="552"/>
      <c r="B371" s="553"/>
      <c r="C371" s="553"/>
      <c r="D371" s="553"/>
      <c r="E371" s="553"/>
      <c r="F371" s="554"/>
      <c r="G371" s="507"/>
      <c r="H371" s="508"/>
      <c r="I371" s="508"/>
      <c r="J371" s="508"/>
      <c r="K371" s="509"/>
      <c r="L371" s="510"/>
      <c r="M371" s="511"/>
      <c r="N371" s="511"/>
      <c r="O371" s="511"/>
      <c r="P371" s="511"/>
      <c r="Q371" s="511"/>
      <c r="R371" s="511"/>
      <c r="S371" s="511"/>
      <c r="T371" s="511"/>
      <c r="U371" s="511"/>
      <c r="V371" s="511"/>
      <c r="W371" s="511"/>
      <c r="X371" s="512"/>
      <c r="Y371" s="513"/>
      <c r="Z371" s="514"/>
      <c r="AA371" s="514"/>
      <c r="AB371" s="515"/>
      <c r="AC371" s="507"/>
      <c r="AD371" s="508"/>
      <c r="AE371" s="508"/>
      <c r="AF371" s="508"/>
      <c r="AG371" s="509"/>
      <c r="AH371" s="510"/>
      <c r="AI371" s="511"/>
      <c r="AJ371" s="511"/>
      <c r="AK371" s="511"/>
      <c r="AL371" s="511"/>
      <c r="AM371" s="511"/>
      <c r="AN371" s="511"/>
      <c r="AO371" s="511"/>
      <c r="AP371" s="511"/>
      <c r="AQ371" s="511"/>
      <c r="AR371" s="511"/>
      <c r="AS371" s="511"/>
      <c r="AT371" s="512"/>
      <c r="AU371" s="513"/>
      <c r="AV371" s="514"/>
      <c r="AW371" s="514"/>
      <c r="AX371" s="516"/>
      <c r="AY371">
        <f t="shared" si="6"/>
        <v>1</v>
      </c>
    </row>
    <row r="372" spans="1:51" ht="21" customHeight="1" x14ac:dyDescent="0.15">
      <c r="A372" s="552"/>
      <c r="B372" s="553"/>
      <c r="C372" s="553"/>
      <c r="D372" s="553"/>
      <c r="E372" s="553"/>
      <c r="F372" s="554"/>
      <c r="G372" s="507"/>
      <c r="H372" s="508"/>
      <c r="I372" s="508"/>
      <c r="J372" s="508"/>
      <c r="K372" s="509"/>
      <c r="L372" s="510"/>
      <c r="M372" s="511"/>
      <c r="N372" s="511"/>
      <c r="O372" s="511"/>
      <c r="P372" s="511"/>
      <c r="Q372" s="511"/>
      <c r="R372" s="511"/>
      <c r="S372" s="511"/>
      <c r="T372" s="511"/>
      <c r="U372" s="511"/>
      <c r="V372" s="511"/>
      <c r="W372" s="511"/>
      <c r="X372" s="512"/>
      <c r="Y372" s="513"/>
      <c r="Z372" s="514"/>
      <c r="AA372" s="514"/>
      <c r="AB372" s="515"/>
      <c r="AC372" s="507"/>
      <c r="AD372" s="508"/>
      <c r="AE372" s="508"/>
      <c r="AF372" s="508"/>
      <c r="AG372" s="509"/>
      <c r="AH372" s="510"/>
      <c r="AI372" s="511"/>
      <c r="AJ372" s="511"/>
      <c r="AK372" s="511"/>
      <c r="AL372" s="511"/>
      <c r="AM372" s="511"/>
      <c r="AN372" s="511"/>
      <c r="AO372" s="511"/>
      <c r="AP372" s="511"/>
      <c r="AQ372" s="511"/>
      <c r="AR372" s="511"/>
      <c r="AS372" s="511"/>
      <c r="AT372" s="512"/>
      <c r="AU372" s="513"/>
      <c r="AV372" s="514"/>
      <c r="AW372" s="514"/>
      <c r="AX372" s="516"/>
      <c r="AY372">
        <f t="shared" si="6"/>
        <v>1</v>
      </c>
    </row>
    <row r="373" spans="1:51" ht="21" customHeight="1" x14ac:dyDescent="0.15">
      <c r="A373" s="552"/>
      <c r="B373" s="553"/>
      <c r="C373" s="553"/>
      <c r="D373" s="553"/>
      <c r="E373" s="553"/>
      <c r="F373" s="554"/>
      <c r="G373" s="507"/>
      <c r="H373" s="508"/>
      <c r="I373" s="508"/>
      <c r="J373" s="508"/>
      <c r="K373" s="509"/>
      <c r="L373" s="510"/>
      <c r="M373" s="511"/>
      <c r="N373" s="511"/>
      <c r="O373" s="511"/>
      <c r="P373" s="511"/>
      <c r="Q373" s="511"/>
      <c r="R373" s="511"/>
      <c r="S373" s="511"/>
      <c r="T373" s="511"/>
      <c r="U373" s="511"/>
      <c r="V373" s="511"/>
      <c r="W373" s="511"/>
      <c r="X373" s="512"/>
      <c r="Y373" s="513"/>
      <c r="Z373" s="514"/>
      <c r="AA373" s="514"/>
      <c r="AB373" s="515"/>
      <c r="AC373" s="507"/>
      <c r="AD373" s="508"/>
      <c r="AE373" s="508"/>
      <c r="AF373" s="508"/>
      <c r="AG373" s="509"/>
      <c r="AH373" s="510"/>
      <c r="AI373" s="511"/>
      <c r="AJ373" s="511"/>
      <c r="AK373" s="511"/>
      <c r="AL373" s="511"/>
      <c r="AM373" s="511"/>
      <c r="AN373" s="511"/>
      <c r="AO373" s="511"/>
      <c r="AP373" s="511"/>
      <c r="AQ373" s="511"/>
      <c r="AR373" s="511"/>
      <c r="AS373" s="511"/>
      <c r="AT373" s="512"/>
      <c r="AU373" s="513"/>
      <c r="AV373" s="514"/>
      <c r="AW373" s="514"/>
      <c r="AX373" s="516"/>
      <c r="AY373">
        <f t="shared" si="6"/>
        <v>1</v>
      </c>
    </row>
    <row r="374" spans="1:51" ht="21" customHeight="1" x14ac:dyDescent="0.15">
      <c r="A374" s="552"/>
      <c r="B374" s="553"/>
      <c r="C374" s="553"/>
      <c r="D374" s="553"/>
      <c r="E374" s="553"/>
      <c r="F374" s="554"/>
      <c r="G374" s="507"/>
      <c r="H374" s="508"/>
      <c r="I374" s="508"/>
      <c r="J374" s="508"/>
      <c r="K374" s="509"/>
      <c r="L374" s="510"/>
      <c r="M374" s="511"/>
      <c r="N374" s="511"/>
      <c r="O374" s="511"/>
      <c r="P374" s="511"/>
      <c r="Q374" s="511"/>
      <c r="R374" s="511"/>
      <c r="S374" s="511"/>
      <c r="T374" s="511"/>
      <c r="U374" s="511"/>
      <c r="V374" s="511"/>
      <c r="W374" s="511"/>
      <c r="X374" s="512"/>
      <c r="Y374" s="513"/>
      <c r="Z374" s="514"/>
      <c r="AA374" s="514"/>
      <c r="AB374" s="515"/>
      <c r="AC374" s="507"/>
      <c r="AD374" s="508"/>
      <c r="AE374" s="508"/>
      <c r="AF374" s="508"/>
      <c r="AG374" s="509"/>
      <c r="AH374" s="510"/>
      <c r="AI374" s="511"/>
      <c r="AJ374" s="511"/>
      <c r="AK374" s="511"/>
      <c r="AL374" s="511"/>
      <c r="AM374" s="511"/>
      <c r="AN374" s="511"/>
      <c r="AO374" s="511"/>
      <c r="AP374" s="511"/>
      <c r="AQ374" s="511"/>
      <c r="AR374" s="511"/>
      <c r="AS374" s="511"/>
      <c r="AT374" s="512"/>
      <c r="AU374" s="513"/>
      <c r="AV374" s="514"/>
      <c r="AW374" s="514"/>
      <c r="AX374" s="516"/>
      <c r="AY374">
        <f t="shared" si="6"/>
        <v>1</v>
      </c>
    </row>
    <row r="375" spans="1:51" ht="21" customHeight="1" x14ac:dyDescent="0.15">
      <c r="A375" s="552"/>
      <c r="B375" s="553"/>
      <c r="C375" s="553"/>
      <c r="D375" s="553"/>
      <c r="E375" s="553"/>
      <c r="F375" s="554"/>
      <c r="G375" s="507"/>
      <c r="H375" s="508"/>
      <c r="I375" s="508"/>
      <c r="J375" s="508"/>
      <c r="K375" s="509"/>
      <c r="L375" s="510"/>
      <c r="M375" s="511"/>
      <c r="N375" s="511"/>
      <c r="O375" s="511"/>
      <c r="P375" s="511"/>
      <c r="Q375" s="511"/>
      <c r="R375" s="511"/>
      <c r="S375" s="511"/>
      <c r="T375" s="511"/>
      <c r="U375" s="511"/>
      <c r="V375" s="511"/>
      <c r="W375" s="511"/>
      <c r="X375" s="512"/>
      <c r="Y375" s="513"/>
      <c r="Z375" s="514"/>
      <c r="AA375" s="514"/>
      <c r="AB375" s="515"/>
      <c r="AC375" s="507"/>
      <c r="AD375" s="508"/>
      <c r="AE375" s="508"/>
      <c r="AF375" s="508"/>
      <c r="AG375" s="509"/>
      <c r="AH375" s="510"/>
      <c r="AI375" s="511"/>
      <c r="AJ375" s="511"/>
      <c r="AK375" s="511"/>
      <c r="AL375" s="511"/>
      <c r="AM375" s="511"/>
      <c r="AN375" s="511"/>
      <c r="AO375" s="511"/>
      <c r="AP375" s="511"/>
      <c r="AQ375" s="511"/>
      <c r="AR375" s="511"/>
      <c r="AS375" s="511"/>
      <c r="AT375" s="512"/>
      <c r="AU375" s="513"/>
      <c r="AV375" s="514"/>
      <c r="AW375" s="514"/>
      <c r="AX375" s="516"/>
      <c r="AY375">
        <f t="shared" si="6"/>
        <v>1</v>
      </c>
    </row>
    <row r="376" spans="1:51" ht="21" customHeight="1" x14ac:dyDescent="0.15">
      <c r="A376" s="552"/>
      <c r="B376" s="553"/>
      <c r="C376" s="553"/>
      <c r="D376" s="553"/>
      <c r="E376" s="553"/>
      <c r="F376" s="554"/>
      <c r="G376" s="507"/>
      <c r="H376" s="508"/>
      <c r="I376" s="508"/>
      <c r="J376" s="508"/>
      <c r="K376" s="509"/>
      <c r="L376" s="510"/>
      <c r="M376" s="511"/>
      <c r="N376" s="511"/>
      <c r="O376" s="511"/>
      <c r="P376" s="511"/>
      <c r="Q376" s="511"/>
      <c r="R376" s="511"/>
      <c r="S376" s="511"/>
      <c r="T376" s="511"/>
      <c r="U376" s="511"/>
      <c r="V376" s="511"/>
      <c r="W376" s="511"/>
      <c r="X376" s="512"/>
      <c r="Y376" s="513"/>
      <c r="Z376" s="514"/>
      <c r="AA376" s="514"/>
      <c r="AB376" s="515"/>
      <c r="AC376" s="507"/>
      <c r="AD376" s="508"/>
      <c r="AE376" s="508"/>
      <c r="AF376" s="508"/>
      <c r="AG376" s="509"/>
      <c r="AH376" s="510"/>
      <c r="AI376" s="511"/>
      <c r="AJ376" s="511"/>
      <c r="AK376" s="511"/>
      <c r="AL376" s="511"/>
      <c r="AM376" s="511"/>
      <c r="AN376" s="511"/>
      <c r="AO376" s="511"/>
      <c r="AP376" s="511"/>
      <c r="AQ376" s="511"/>
      <c r="AR376" s="511"/>
      <c r="AS376" s="511"/>
      <c r="AT376" s="512"/>
      <c r="AU376" s="513"/>
      <c r="AV376" s="514"/>
      <c r="AW376" s="514"/>
      <c r="AX376" s="516"/>
      <c r="AY376">
        <f t="shared" si="6"/>
        <v>1</v>
      </c>
    </row>
    <row r="377" spans="1:51" ht="21" customHeight="1" x14ac:dyDescent="0.15">
      <c r="A377" s="552"/>
      <c r="B377" s="553"/>
      <c r="C377" s="553"/>
      <c r="D377" s="553"/>
      <c r="E377" s="553"/>
      <c r="F377" s="554"/>
      <c r="G377" s="507"/>
      <c r="H377" s="508"/>
      <c r="I377" s="508"/>
      <c r="J377" s="508"/>
      <c r="K377" s="509"/>
      <c r="L377" s="510"/>
      <c r="M377" s="511"/>
      <c r="N377" s="511"/>
      <c r="O377" s="511"/>
      <c r="P377" s="511"/>
      <c r="Q377" s="511"/>
      <c r="R377" s="511"/>
      <c r="S377" s="511"/>
      <c r="T377" s="511"/>
      <c r="U377" s="511"/>
      <c r="V377" s="511"/>
      <c r="W377" s="511"/>
      <c r="X377" s="512"/>
      <c r="Y377" s="513"/>
      <c r="Z377" s="514"/>
      <c r="AA377" s="514"/>
      <c r="AB377" s="515"/>
      <c r="AC377" s="507"/>
      <c r="AD377" s="508"/>
      <c r="AE377" s="508"/>
      <c r="AF377" s="508"/>
      <c r="AG377" s="509"/>
      <c r="AH377" s="510"/>
      <c r="AI377" s="511"/>
      <c r="AJ377" s="511"/>
      <c r="AK377" s="511"/>
      <c r="AL377" s="511"/>
      <c r="AM377" s="511"/>
      <c r="AN377" s="511"/>
      <c r="AO377" s="511"/>
      <c r="AP377" s="511"/>
      <c r="AQ377" s="511"/>
      <c r="AR377" s="511"/>
      <c r="AS377" s="511"/>
      <c r="AT377" s="512"/>
      <c r="AU377" s="513"/>
      <c r="AV377" s="514"/>
      <c r="AW377" s="514"/>
      <c r="AX377" s="516"/>
      <c r="AY377">
        <f t="shared" si="6"/>
        <v>1</v>
      </c>
    </row>
    <row r="378" spans="1:51" ht="21" customHeight="1" x14ac:dyDescent="0.15">
      <c r="A378" s="552"/>
      <c r="B378" s="553"/>
      <c r="C378" s="553"/>
      <c r="D378" s="553"/>
      <c r="E378" s="553"/>
      <c r="F378" s="554"/>
      <c r="G378" s="507"/>
      <c r="H378" s="508"/>
      <c r="I378" s="508"/>
      <c r="J378" s="508"/>
      <c r="K378" s="509"/>
      <c r="L378" s="510"/>
      <c r="M378" s="511"/>
      <c r="N378" s="511"/>
      <c r="O378" s="511"/>
      <c r="P378" s="511"/>
      <c r="Q378" s="511"/>
      <c r="R378" s="511"/>
      <c r="S378" s="511"/>
      <c r="T378" s="511"/>
      <c r="U378" s="511"/>
      <c r="V378" s="511"/>
      <c r="W378" s="511"/>
      <c r="X378" s="512"/>
      <c r="Y378" s="513"/>
      <c r="Z378" s="514"/>
      <c r="AA378" s="514"/>
      <c r="AB378" s="515"/>
      <c r="AC378" s="507"/>
      <c r="AD378" s="508"/>
      <c r="AE378" s="508"/>
      <c r="AF378" s="508"/>
      <c r="AG378" s="509"/>
      <c r="AH378" s="510"/>
      <c r="AI378" s="511"/>
      <c r="AJ378" s="511"/>
      <c r="AK378" s="511"/>
      <c r="AL378" s="511"/>
      <c r="AM378" s="511"/>
      <c r="AN378" s="511"/>
      <c r="AO378" s="511"/>
      <c r="AP378" s="511"/>
      <c r="AQ378" s="511"/>
      <c r="AR378" s="511"/>
      <c r="AS378" s="511"/>
      <c r="AT378" s="512"/>
      <c r="AU378" s="513"/>
      <c r="AV378" s="514"/>
      <c r="AW378" s="514"/>
      <c r="AX378" s="516"/>
      <c r="AY378">
        <f t="shared" si="6"/>
        <v>1</v>
      </c>
    </row>
    <row r="379" spans="1:51" ht="24.75" customHeight="1" x14ac:dyDescent="0.15">
      <c r="A379" s="552"/>
      <c r="B379" s="553"/>
      <c r="C379" s="553"/>
      <c r="D379" s="553"/>
      <c r="E379" s="553"/>
      <c r="F379" s="554"/>
      <c r="G379" s="498" t="s">
        <v>18</v>
      </c>
      <c r="H379" s="499"/>
      <c r="I379" s="499"/>
      <c r="J379" s="499"/>
      <c r="K379" s="499"/>
      <c r="L379" s="500"/>
      <c r="M379" s="501"/>
      <c r="N379" s="501"/>
      <c r="O379" s="501"/>
      <c r="P379" s="501"/>
      <c r="Q379" s="501"/>
      <c r="R379" s="501"/>
      <c r="S379" s="501"/>
      <c r="T379" s="501"/>
      <c r="U379" s="501"/>
      <c r="V379" s="501"/>
      <c r="W379" s="501"/>
      <c r="X379" s="502"/>
      <c r="Y379" s="503">
        <f>SUM(Y369:AB378)</f>
        <v>65</v>
      </c>
      <c r="Z379" s="504"/>
      <c r="AA379" s="504"/>
      <c r="AB379" s="505"/>
      <c r="AC379" s="498" t="s">
        <v>18</v>
      </c>
      <c r="AD379" s="499"/>
      <c r="AE379" s="499"/>
      <c r="AF379" s="499"/>
      <c r="AG379" s="499"/>
      <c r="AH379" s="500"/>
      <c r="AI379" s="501"/>
      <c r="AJ379" s="501"/>
      <c r="AK379" s="501"/>
      <c r="AL379" s="501"/>
      <c r="AM379" s="501"/>
      <c r="AN379" s="501"/>
      <c r="AO379" s="501"/>
      <c r="AP379" s="501"/>
      <c r="AQ379" s="501"/>
      <c r="AR379" s="501"/>
      <c r="AS379" s="501"/>
      <c r="AT379" s="502"/>
      <c r="AU379" s="503">
        <f>SUM(AU369:AX378)</f>
        <v>0</v>
      </c>
      <c r="AV379" s="504"/>
      <c r="AW379" s="504"/>
      <c r="AX379" s="506"/>
      <c r="AY379">
        <f t="shared" si="6"/>
        <v>1</v>
      </c>
    </row>
    <row r="380" spans="1:51" ht="24.75" hidden="1" customHeight="1" x14ac:dyDescent="0.15">
      <c r="A380" s="552"/>
      <c r="B380" s="553"/>
      <c r="C380" s="553"/>
      <c r="D380" s="553"/>
      <c r="E380" s="553"/>
      <c r="F380" s="554"/>
      <c r="G380" s="527" t="s">
        <v>211</v>
      </c>
      <c r="H380" s="528"/>
      <c r="I380" s="528"/>
      <c r="J380" s="528"/>
      <c r="K380" s="528"/>
      <c r="L380" s="528"/>
      <c r="M380" s="528"/>
      <c r="N380" s="528"/>
      <c r="O380" s="528"/>
      <c r="P380" s="528"/>
      <c r="Q380" s="528"/>
      <c r="R380" s="528"/>
      <c r="S380" s="528"/>
      <c r="T380" s="528"/>
      <c r="U380" s="528"/>
      <c r="V380" s="528"/>
      <c r="W380" s="528"/>
      <c r="X380" s="528"/>
      <c r="Y380" s="528"/>
      <c r="Z380" s="528"/>
      <c r="AA380" s="528"/>
      <c r="AB380" s="529"/>
      <c r="AC380" s="527" t="s">
        <v>212</v>
      </c>
      <c r="AD380" s="528"/>
      <c r="AE380" s="528"/>
      <c r="AF380" s="528"/>
      <c r="AG380" s="528"/>
      <c r="AH380" s="528"/>
      <c r="AI380" s="528"/>
      <c r="AJ380" s="528"/>
      <c r="AK380" s="528"/>
      <c r="AL380" s="528"/>
      <c r="AM380" s="528"/>
      <c r="AN380" s="528"/>
      <c r="AO380" s="528"/>
      <c r="AP380" s="528"/>
      <c r="AQ380" s="528"/>
      <c r="AR380" s="528"/>
      <c r="AS380" s="528"/>
      <c r="AT380" s="528"/>
      <c r="AU380" s="528"/>
      <c r="AV380" s="528"/>
      <c r="AW380" s="528"/>
      <c r="AX380" s="530"/>
      <c r="AY380">
        <f>COUNTA($G$382,$AC$382)</f>
        <v>0</v>
      </c>
    </row>
    <row r="381" spans="1:51" ht="24.75" hidden="1" customHeight="1" x14ac:dyDescent="0.15">
      <c r="A381" s="552"/>
      <c r="B381" s="553"/>
      <c r="C381" s="553"/>
      <c r="D381" s="553"/>
      <c r="E381" s="553"/>
      <c r="F381" s="554"/>
      <c r="G381" s="531" t="s">
        <v>15</v>
      </c>
      <c r="H381" s="532"/>
      <c r="I381" s="532"/>
      <c r="J381" s="532"/>
      <c r="K381" s="532"/>
      <c r="L381" s="533" t="s">
        <v>16</v>
      </c>
      <c r="M381" s="532"/>
      <c r="N381" s="532"/>
      <c r="O381" s="532"/>
      <c r="P381" s="532"/>
      <c r="Q381" s="532"/>
      <c r="R381" s="532"/>
      <c r="S381" s="532"/>
      <c r="T381" s="532"/>
      <c r="U381" s="532"/>
      <c r="V381" s="532"/>
      <c r="W381" s="532"/>
      <c r="X381" s="534"/>
      <c r="Y381" s="535" t="s">
        <v>17</v>
      </c>
      <c r="Z381" s="536"/>
      <c r="AA381" s="536"/>
      <c r="AB381" s="537"/>
      <c r="AC381" s="531" t="s">
        <v>15</v>
      </c>
      <c r="AD381" s="532"/>
      <c r="AE381" s="532"/>
      <c r="AF381" s="532"/>
      <c r="AG381" s="532"/>
      <c r="AH381" s="533" t="s">
        <v>16</v>
      </c>
      <c r="AI381" s="532"/>
      <c r="AJ381" s="532"/>
      <c r="AK381" s="532"/>
      <c r="AL381" s="532"/>
      <c r="AM381" s="532"/>
      <c r="AN381" s="532"/>
      <c r="AO381" s="532"/>
      <c r="AP381" s="532"/>
      <c r="AQ381" s="532"/>
      <c r="AR381" s="532"/>
      <c r="AS381" s="532"/>
      <c r="AT381" s="534"/>
      <c r="AU381" s="535" t="s">
        <v>17</v>
      </c>
      <c r="AV381" s="536"/>
      <c r="AW381" s="536"/>
      <c r="AX381" s="538"/>
      <c r="AY381">
        <f t="shared" ref="AY381:AY387" si="7">$AY$380</f>
        <v>0</v>
      </c>
    </row>
    <row r="382" spans="1:51" ht="18.75" hidden="1" customHeight="1" x14ac:dyDescent="0.15">
      <c r="A382" s="552"/>
      <c r="B382" s="553"/>
      <c r="C382" s="553"/>
      <c r="D382" s="553"/>
      <c r="E382" s="553"/>
      <c r="F382" s="554"/>
      <c r="G382" s="517"/>
      <c r="H382" s="518"/>
      <c r="I382" s="518"/>
      <c r="J382" s="518"/>
      <c r="K382" s="519"/>
      <c r="L382" s="520"/>
      <c r="M382" s="521"/>
      <c r="N382" s="521"/>
      <c r="O382" s="521"/>
      <c r="P382" s="521"/>
      <c r="Q382" s="521"/>
      <c r="R382" s="521"/>
      <c r="S382" s="521"/>
      <c r="T382" s="521"/>
      <c r="U382" s="521"/>
      <c r="V382" s="521"/>
      <c r="W382" s="521"/>
      <c r="X382" s="522"/>
      <c r="Y382" s="523"/>
      <c r="Z382" s="524"/>
      <c r="AA382" s="524"/>
      <c r="AB382" s="525"/>
      <c r="AC382" s="517"/>
      <c r="AD382" s="518"/>
      <c r="AE382" s="518"/>
      <c r="AF382" s="518"/>
      <c r="AG382" s="519"/>
      <c r="AH382" s="520"/>
      <c r="AI382" s="521"/>
      <c r="AJ382" s="521"/>
      <c r="AK382" s="521"/>
      <c r="AL382" s="521"/>
      <c r="AM382" s="521"/>
      <c r="AN382" s="521"/>
      <c r="AO382" s="521"/>
      <c r="AP382" s="521"/>
      <c r="AQ382" s="521"/>
      <c r="AR382" s="521"/>
      <c r="AS382" s="521"/>
      <c r="AT382" s="522"/>
      <c r="AU382" s="523"/>
      <c r="AV382" s="524"/>
      <c r="AW382" s="524"/>
      <c r="AX382" s="526"/>
      <c r="AY382">
        <f t="shared" si="7"/>
        <v>0</v>
      </c>
    </row>
    <row r="383" spans="1:51" ht="18.75" hidden="1" customHeight="1" x14ac:dyDescent="0.15">
      <c r="A383" s="552"/>
      <c r="B383" s="553"/>
      <c r="C383" s="553"/>
      <c r="D383" s="553"/>
      <c r="E383" s="553"/>
      <c r="F383" s="554"/>
      <c r="G383" s="507"/>
      <c r="H383" s="508"/>
      <c r="I383" s="508"/>
      <c r="J383" s="508"/>
      <c r="K383" s="509"/>
      <c r="L383" s="510"/>
      <c r="M383" s="511"/>
      <c r="N383" s="511"/>
      <c r="O383" s="511"/>
      <c r="P383" s="511"/>
      <c r="Q383" s="511"/>
      <c r="R383" s="511"/>
      <c r="S383" s="511"/>
      <c r="T383" s="511"/>
      <c r="U383" s="511"/>
      <c r="V383" s="511"/>
      <c r="W383" s="511"/>
      <c r="X383" s="512"/>
      <c r="Y383" s="513"/>
      <c r="Z383" s="514"/>
      <c r="AA383" s="514"/>
      <c r="AB383" s="515"/>
      <c r="AC383" s="507"/>
      <c r="AD383" s="508"/>
      <c r="AE383" s="508"/>
      <c r="AF383" s="508"/>
      <c r="AG383" s="509"/>
      <c r="AH383" s="510"/>
      <c r="AI383" s="511"/>
      <c r="AJ383" s="511"/>
      <c r="AK383" s="511"/>
      <c r="AL383" s="511"/>
      <c r="AM383" s="511"/>
      <c r="AN383" s="511"/>
      <c r="AO383" s="511"/>
      <c r="AP383" s="511"/>
      <c r="AQ383" s="511"/>
      <c r="AR383" s="511"/>
      <c r="AS383" s="511"/>
      <c r="AT383" s="512"/>
      <c r="AU383" s="513"/>
      <c r="AV383" s="514"/>
      <c r="AW383" s="514"/>
      <c r="AX383" s="516"/>
      <c r="AY383">
        <f t="shared" si="7"/>
        <v>0</v>
      </c>
    </row>
    <row r="384" spans="1:51" ht="18.75" hidden="1" customHeight="1" x14ac:dyDescent="0.15">
      <c r="A384" s="552"/>
      <c r="B384" s="553"/>
      <c r="C384" s="553"/>
      <c r="D384" s="553"/>
      <c r="E384" s="553"/>
      <c r="F384" s="554"/>
      <c r="G384" s="507"/>
      <c r="H384" s="508"/>
      <c r="I384" s="508"/>
      <c r="J384" s="508"/>
      <c r="K384" s="509"/>
      <c r="L384" s="510"/>
      <c r="M384" s="511"/>
      <c r="N384" s="511"/>
      <c r="O384" s="511"/>
      <c r="P384" s="511"/>
      <c r="Q384" s="511"/>
      <c r="R384" s="511"/>
      <c r="S384" s="511"/>
      <c r="T384" s="511"/>
      <c r="U384" s="511"/>
      <c r="V384" s="511"/>
      <c r="W384" s="511"/>
      <c r="X384" s="512"/>
      <c r="Y384" s="513"/>
      <c r="Z384" s="514"/>
      <c r="AA384" s="514"/>
      <c r="AB384" s="515"/>
      <c r="AC384" s="507"/>
      <c r="AD384" s="508"/>
      <c r="AE384" s="508"/>
      <c r="AF384" s="508"/>
      <c r="AG384" s="509"/>
      <c r="AH384" s="510"/>
      <c r="AI384" s="511"/>
      <c r="AJ384" s="511"/>
      <c r="AK384" s="511"/>
      <c r="AL384" s="511"/>
      <c r="AM384" s="511"/>
      <c r="AN384" s="511"/>
      <c r="AO384" s="511"/>
      <c r="AP384" s="511"/>
      <c r="AQ384" s="511"/>
      <c r="AR384" s="511"/>
      <c r="AS384" s="511"/>
      <c r="AT384" s="512"/>
      <c r="AU384" s="513"/>
      <c r="AV384" s="514"/>
      <c r="AW384" s="514"/>
      <c r="AX384" s="516"/>
      <c r="AY384">
        <f t="shared" si="7"/>
        <v>0</v>
      </c>
    </row>
    <row r="385" spans="1:51" ht="18.75" hidden="1" customHeight="1" x14ac:dyDescent="0.15">
      <c r="A385" s="552"/>
      <c r="B385" s="553"/>
      <c r="C385" s="553"/>
      <c r="D385" s="553"/>
      <c r="E385" s="553"/>
      <c r="F385" s="554"/>
      <c r="G385" s="507"/>
      <c r="H385" s="508"/>
      <c r="I385" s="508"/>
      <c r="J385" s="508"/>
      <c r="K385" s="509"/>
      <c r="L385" s="510"/>
      <c r="M385" s="511"/>
      <c r="N385" s="511"/>
      <c r="O385" s="511"/>
      <c r="P385" s="511"/>
      <c r="Q385" s="511"/>
      <c r="R385" s="511"/>
      <c r="S385" s="511"/>
      <c r="T385" s="511"/>
      <c r="U385" s="511"/>
      <c r="V385" s="511"/>
      <c r="W385" s="511"/>
      <c r="X385" s="512"/>
      <c r="Y385" s="513"/>
      <c r="Z385" s="514"/>
      <c r="AA385" s="514"/>
      <c r="AB385" s="515"/>
      <c r="AC385" s="507"/>
      <c r="AD385" s="508"/>
      <c r="AE385" s="508"/>
      <c r="AF385" s="508"/>
      <c r="AG385" s="509"/>
      <c r="AH385" s="510"/>
      <c r="AI385" s="511"/>
      <c r="AJ385" s="511"/>
      <c r="AK385" s="511"/>
      <c r="AL385" s="511"/>
      <c r="AM385" s="511"/>
      <c r="AN385" s="511"/>
      <c r="AO385" s="511"/>
      <c r="AP385" s="511"/>
      <c r="AQ385" s="511"/>
      <c r="AR385" s="511"/>
      <c r="AS385" s="511"/>
      <c r="AT385" s="512"/>
      <c r="AU385" s="513"/>
      <c r="AV385" s="514"/>
      <c r="AW385" s="514"/>
      <c r="AX385" s="516"/>
      <c r="AY385">
        <f t="shared" si="7"/>
        <v>0</v>
      </c>
    </row>
    <row r="386" spans="1:51" ht="18.75" hidden="1" customHeight="1" x14ac:dyDescent="0.15">
      <c r="A386" s="552"/>
      <c r="B386" s="553"/>
      <c r="C386" s="553"/>
      <c r="D386" s="553"/>
      <c r="E386" s="553"/>
      <c r="F386" s="554"/>
      <c r="G386" s="507"/>
      <c r="H386" s="508"/>
      <c r="I386" s="508"/>
      <c r="J386" s="508"/>
      <c r="K386" s="509"/>
      <c r="L386" s="510"/>
      <c r="M386" s="511"/>
      <c r="N386" s="511"/>
      <c r="O386" s="511"/>
      <c r="P386" s="511"/>
      <c r="Q386" s="511"/>
      <c r="R386" s="511"/>
      <c r="S386" s="511"/>
      <c r="T386" s="511"/>
      <c r="U386" s="511"/>
      <c r="V386" s="511"/>
      <c r="W386" s="511"/>
      <c r="X386" s="512"/>
      <c r="Y386" s="513"/>
      <c r="Z386" s="514"/>
      <c r="AA386" s="514"/>
      <c r="AB386" s="515"/>
      <c r="AC386" s="507"/>
      <c r="AD386" s="508"/>
      <c r="AE386" s="508"/>
      <c r="AF386" s="508"/>
      <c r="AG386" s="509"/>
      <c r="AH386" s="510"/>
      <c r="AI386" s="511"/>
      <c r="AJ386" s="511"/>
      <c r="AK386" s="511"/>
      <c r="AL386" s="511"/>
      <c r="AM386" s="511"/>
      <c r="AN386" s="511"/>
      <c r="AO386" s="511"/>
      <c r="AP386" s="511"/>
      <c r="AQ386" s="511"/>
      <c r="AR386" s="511"/>
      <c r="AS386" s="511"/>
      <c r="AT386" s="512"/>
      <c r="AU386" s="513"/>
      <c r="AV386" s="514"/>
      <c r="AW386" s="514"/>
      <c r="AX386" s="516"/>
      <c r="AY386">
        <f t="shared" si="7"/>
        <v>0</v>
      </c>
    </row>
    <row r="387" spans="1:51" ht="18.75" hidden="1" customHeight="1" x14ac:dyDescent="0.15">
      <c r="A387" s="552"/>
      <c r="B387" s="553"/>
      <c r="C387" s="553"/>
      <c r="D387" s="553"/>
      <c r="E387" s="553"/>
      <c r="F387" s="554"/>
      <c r="G387" s="507"/>
      <c r="H387" s="508"/>
      <c r="I387" s="508"/>
      <c r="J387" s="508"/>
      <c r="K387" s="509"/>
      <c r="L387" s="510"/>
      <c r="M387" s="511"/>
      <c r="N387" s="511"/>
      <c r="O387" s="511"/>
      <c r="P387" s="511"/>
      <c r="Q387" s="511"/>
      <c r="R387" s="511"/>
      <c r="S387" s="511"/>
      <c r="T387" s="511"/>
      <c r="U387" s="511"/>
      <c r="V387" s="511"/>
      <c r="W387" s="511"/>
      <c r="X387" s="512"/>
      <c r="Y387" s="513"/>
      <c r="Z387" s="514"/>
      <c r="AA387" s="514"/>
      <c r="AB387" s="515"/>
      <c r="AC387" s="507"/>
      <c r="AD387" s="508"/>
      <c r="AE387" s="508"/>
      <c r="AF387" s="508"/>
      <c r="AG387" s="509"/>
      <c r="AH387" s="510"/>
      <c r="AI387" s="511"/>
      <c r="AJ387" s="511"/>
      <c r="AK387" s="511"/>
      <c r="AL387" s="511"/>
      <c r="AM387" s="511"/>
      <c r="AN387" s="511"/>
      <c r="AO387" s="511"/>
      <c r="AP387" s="511"/>
      <c r="AQ387" s="511"/>
      <c r="AR387" s="511"/>
      <c r="AS387" s="511"/>
      <c r="AT387" s="512"/>
      <c r="AU387" s="513"/>
      <c r="AV387" s="514"/>
      <c r="AW387" s="514"/>
      <c r="AX387" s="516"/>
      <c r="AY387">
        <f t="shared" si="7"/>
        <v>0</v>
      </c>
    </row>
    <row r="388" spans="1:51" ht="18.75" hidden="1" customHeight="1" x14ac:dyDescent="0.15">
      <c r="A388" s="552"/>
      <c r="B388" s="553"/>
      <c r="C388" s="553"/>
      <c r="D388" s="553"/>
      <c r="E388" s="553"/>
      <c r="F388" s="554"/>
      <c r="G388" s="507"/>
      <c r="H388" s="508"/>
      <c r="I388" s="508"/>
      <c r="J388" s="508"/>
      <c r="K388" s="509"/>
      <c r="L388" s="510"/>
      <c r="M388" s="511"/>
      <c r="N388" s="511"/>
      <c r="O388" s="511"/>
      <c r="P388" s="511"/>
      <c r="Q388" s="511"/>
      <c r="R388" s="511"/>
      <c r="S388" s="511"/>
      <c r="T388" s="511"/>
      <c r="U388" s="511"/>
      <c r="V388" s="511"/>
      <c r="W388" s="511"/>
      <c r="X388" s="512"/>
      <c r="Y388" s="513"/>
      <c r="Z388" s="514"/>
      <c r="AA388" s="514"/>
      <c r="AB388" s="515"/>
      <c r="AC388" s="507"/>
      <c r="AD388" s="508"/>
      <c r="AE388" s="508"/>
      <c r="AF388" s="508"/>
      <c r="AG388" s="509"/>
      <c r="AH388" s="510"/>
      <c r="AI388" s="511"/>
      <c r="AJ388" s="511"/>
      <c r="AK388" s="511"/>
      <c r="AL388" s="511"/>
      <c r="AM388" s="511"/>
      <c r="AN388" s="511"/>
      <c r="AO388" s="511"/>
      <c r="AP388" s="511"/>
      <c r="AQ388" s="511"/>
      <c r="AR388" s="511"/>
      <c r="AS388" s="511"/>
      <c r="AT388" s="512"/>
      <c r="AU388" s="513"/>
      <c r="AV388" s="514"/>
      <c r="AW388" s="514"/>
      <c r="AX388" s="516"/>
      <c r="AY388">
        <f>$AY$380</f>
        <v>0</v>
      </c>
    </row>
    <row r="389" spans="1:51" ht="18.75" hidden="1" customHeight="1" x14ac:dyDescent="0.15">
      <c r="A389" s="552"/>
      <c r="B389" s="553"/>
      <c r="C389" s="553"/>
      <c r="D389" s="553"/>
      <c r="E389" s="553"/>
      <c r="F389" s="554"/>
      <c r="G389" s="507"/>
      <c r="H389" s="508"/>
      <c r="I389" s="508"/>
      <c r="J389" s="508"/>
      <c r="K389" s="509"/>
      <c r="L389" s="510"/>
      <c r="M389" s="511"/>
      <c r="N389" s="511"/>
      <c r="O389" s="511"/>
      <c r="P389" s="511"/>
      <c r="Q389" s="511"/>
      <c r="R389" s="511"/>
      <c r="S389" s="511"/>
      <c r="T389" s="511"/>
      <c r="U389" s="511"/>
      <c r="V389" s="511"/>
      <c r="W389" s="511"/>
      <c r="X389" s="512"/>
      <c r="Y389" s="513"/>
      <c r="Z389" s="514"/>
      <c r="AA389" s="514"/>
      <c r="AB389" s="515"/>
      <c r="AC389" s="507"/>
      <c r="AD389" s="508"/>
      <c r="AE389" s="508"/>
      <c r="AF389" s="508"/>
      <c r="AG389" s="509"/>
      <c r="AH389" s="510"/>
      <c r="AI389" s="511"/>
      <c r="AJ389" s="511"/>
      <c r="AK389" s="511"/>
      <c r="AL389" s="511"/>
      <c r="AM389" s="511"/>
      <c r="AN389" s="511"/>
      <c r="AO389" s="511"/>
      <c r="AP389" s="511"/>
      <c r="AQ389" s="511"/>
      <c r="AR389" s="511"/>
      <c r="AS389" s="511"/>
      <c r="AT389" s="512"/>
      <c r="AU389" s="513"/>
      <c r="AV389" s="514"/>
      <c r="AW389" s="514"/>
      <c r="AX389" s="516"/>
      <c r="AY389">
        <f>$AY$380</f>
        <v>0</v>
      </c>
    </row>
    <row r="390" spans="1:51" ht="18.75" hidden="1" customHeight="1" x14ac:dyDescent="0.15">
      <c r="A390" s="552"/>
      <c r="B390" s="553"/>
      <c r="C390" s="553"/>
      <c r="D390" s="553"/>
      <c r="E390" s="553"/>
      <c r="F390" s="554"/>
      <c r="G390" s="507"/>
      <c r="H390" s="508"/>
      <c r="I390" s="508"/>
      <c r="J390" s="508"/>
      <c r="K390" s="509"/>
      <c r="L390" s="510"/>
      <c r="M390" s="511"/>
      <c r="N390" s="511"/>
      <c r="O390" s="511"/>
      <c r="P390" s="511"/>
      <c r="Q390" s="511"/>
      <c r="R390" s="511"/>
      <c r="S390" s="511"/>
      <c r="T390" s="511"/>
      <c r="U390" s="511"/>
      <c r="V390" s="511"/>
      <c r="W390" s="511"/>
      <c r="X390" s="512"/>
      <c r="Y390" s="513"/>
      <c r="Z390" s="514"/>
      <c r="AA390" s="514"/>
      <c r="AB390" s="515"/>
      <c r="AC390" s="507"/>
      <c r="AD390" s="508"/>
      <c r="AE390" s="508"/>
      <c r="AF390" s="508"/>
      <c r="AG390" s="509"/>
      <c r="AH390" s="510"/>
      <c r="AI390" s="511"/>
      <c r="AJ390" s="511"/>
      <c r="AK390" s="511"/>
      <c r="AL390" s="511"/>
      <c r="AM390" s="511"/>
      <c r="AN390" s="511"/>
      <c r="AO390" s="511"/>
      <c r="AP390" s="511"/>
      <c r="AQ390" s="511"/>
      <c r="AR390" s="511"/>
      <c r="AS390" s="511"/>
      <c r="AT390" s="512"/>
      <c r="AU390" s="513"/>
      <c r="AV390" s="514"/>
      <c r="AW390" s="514"/>
      <c r="AX390" s="516"/>
      <c r="AY390">
        <f>$AY$380</f>
        <v>0</v>
      </c>
    </row>
    <row r="391" spans="1:51" ht="18.75" hidden="1" customHeight="1" x14ac:dyDescent="0.15">
      <c r="A391" s="552"/>
      <c r="B391" s="553"/>
      <c r="C391" s="553"/>
      <c r="D391" s="553"/>
      <c r="E391" s="553"/>
      <c r="F391" s="554"/>
      <c r="G391" s="507"/>
      <c r="H391" s="508"/>
      <c r="I391" s="508"/>
      <c r="J391" s="508"/>
      <c r="K391" s="509"/>
      <c r="L391" s="510"/>
      <c r="M391" s="511"/>
      <c r="N391" s="511"/>
      <c r="O391" s="511"/>
      <c r="P391" s="511"/>
      <c r="Q391" s="511"/>
      <c r="R391" s="511"/>
      <c r="S391" s="511"/>
      <c r="T391" s="511"/>
      <c r="U391" s="511"/>
      <c r="V391" s="511"/>
      <c r="W391" s="511"/>
      <c r="X391" s="512"/>
      <c r="Y391" s="513"/>
      <c r="Z391" s="514"/>
      <c r="AA391" s="514"/>
      <c r="AB391" s="515"/>
      <c r="AC391" s="507"/>
      <c r="AD391" s="508"/>
      <c r="AE391" s="508"/>
      <c r="AF391" s="508"/>
      <c r="AG391" s="509"/>
      <c r="AH391" s="510"/>
      <c r="AI391" s="511"/>
      <c r="AJ391" s="511"/>
      <c r="AK391" s="511"/>
      <c r="AL391" s="511"/>
      <c r="AM391" s="511"/>
      <c r="AN391" s="511"/>
      <c r="AO391" s="511"/>
      <c r="AP391" s="511"/>
      <c r="AQ391" s="511"/>
      <c r="AR391" s="511"/>
      <c r="AS391" s="511"/>
      <c r="AT391" s="512"/>
      <c r="AU391" s="513"/>
      <c r="AV391" s="514"/>
      <c r="AW391" s="514"/>
      <c r="AX391" s="516"/>
      <c r="AY391">
        <f>$AY$380</f>
        <v>0</v>
      </c>
    </row>
    <row r="392" spans="1:51" ht="24.75" hidden="1" customHeight="1" thickBot="1" x14ac:dyDescent="0.2">
      <c r="A392" s="552"/>
      <c r="B392" s="553"/>
      <c r="C392" s="553"/>
      <c r="D392" s="553"/>
      <c r="E392" s="553"/>
      <c r="F392" s="554"/>
      <c r="G392" s="498" t="s">
        <v>18</v>
      </c>
      <c r="H392" s="499"/>
      <c r="I392" s="499"/>
      <c r="J392" s="499"/>
      <c r="K392" s="499"/>
      <c r="L392" s="500"/>
      <c r="M392" s="501"/>
      <c r="N392" s="501"/>
      <c r="O392" s="501"/>
      <c r="P392" s="501"/>
      <c r="Q392" s="501"/>
      <c r="R392" s="501"/>
      <c r="S392" s="501"/>
      <c r="T392" s="501"/>
      <c r="U392" s="501"/>
      <c r="V392" s="501"/>
      <c r="W392" s="501"/>
      <c r="X392" s="502"/>
      <c r="Y392" s="503">
        <f>SUM(Y382:AB391)</f>
        <v>0</v>
      </c>
      <c r="Z392" s="504"/>
      <c r="AA392" s="504"/>
      <c r="AB392" s="505"/>
      <c r="AC392" s="498" t="s">
        <v>18</v>
      </c>
      <c r="AD392" s="499"/>
      <c r="AE392" s="499"/>
      <c r="AF392" s="499"/>
      <c r="AG392" s="499"/>
      <c r="AH392" s="500"/>
      <c r="AI392" s="501"/>
      <c r="AJ392" s="501"/>
      <c r="AK392" s="501"/>
      <c r="AL392" s="501"/>
      <c r="AM392" s="501"/>
      <c r="AN392" s="501"/>
      <c r="AO392" s="501"/>
      <c r="AP392" s="501"/>
      <c r="AQ392" s="501"/>
      <c r="AR392" s="501"/>
      <c r="AS392" s="501"/>
      <c r="AT392" s="502"/>
      <c r="AU392" s="503">
        <f>SUM(AU382:AX391)</f>
        <v>0</v>
      </c>
      <c r="AV392" s="504"/>
      <c r="AW392" s="504"/>
      <c r="AX392" s="506"/>
      <c r="AY392">
        <f>$AY$380</f>
        <v>0</v>
      </c>
    </row>
    <row r="393" spans="1:51" ht="24.75" hidden="1" customHeight="1" x14ac:dyDescent="0.15">
      <c r="A393" s="552"/>
      <c r="B393" s="553"/>
      <c r="C393" s="553"/>
      <c r="D393" s="553"/>
      <c r="E393" s="553"/>
      <c r="F393" s="554"/>
      <c r="G393" s="527" t="s">
        <v>188</v>
      </c>
      <c r="H393" s="528"/>
      <c r="I393" s="528"/>
      <c r="J393" s="528"/>
      <c r="K393" s="528"/>
      <c r="L393" s="528"/>
      <c r="M393" s="528"/>
      <c r="N393" s="528"/>
      <c r="O393" s="528"/>
      <c r="P393" s="528"/>
      <c r="Q393" s="528"/>
      <c r="R393" s="528"/>
      <c r="S393" s="528"/>
      <c r="T393" s="528"/>
      <c r="U393" s="528"/>
      <c r="V393" s="528"/>
      <c r="W393" s="528"/>
      <c r="X393" s="528"/>
      <c r="Y393" s="528"/>
      <c r="Z393" s="528"/>
      <c r="AA393" s="528"/>
      <c r="AB393" s="529"/>
      <c r="AC393" s="527" t="s">
        <v>160</v>
      </c>
      <c r="AD393" s="528"/>
      <c r="AE393" s="528"/>
      <c r="AF393" s="528"/>
      <c r="AG393" s="528"/>
      <c r="AH393" s="528"/>
      <c r="AI393" s="528"/>
      <c r="AJ393" s="528"/>
      <c r="AK393" s="528"/>
      <c r="AL393" s="528"/>
      <c r="AM393" s="528"/>
      <c r="AN393" s="528"/>
      <c r="AO393" s="528"/>
      <c r="AP393" s="528"/>
      <c r="AQ393" s="528"/>
      <c r="AR393" s="528"/>
      <c r="AS393" s="528"/>
      <c r="AT393" s="528"/>
      <c r="AU393" s="528"/>
      <c r="AV393" s="528"/>
      <c r="AW393" s="528"/>
      <c r="AX393" s="530"/>
      <c r="AY393">
        <f>COUNTA($G$395,$AC$395)</f>
        <v>0</v>
      </c>
    </row>
    <row r="394" spans="1:51" ht="24.75" hidden="1" customHeight="1" x14ac:dyDescent="0.15">
      <c r="A394" s="552"/>
      <c r="B394" s="553"/>
      <c r="C394" s="553"/>
      <c r="D394" s="553"/>
      <c r="E394" s="553"/>
      <c r="F394" s="554"/>
      <c r="G394" s="531" t="s">
        <v>15</v>
      </c>
      <c r="H394" s="532"/>
      <c r="I394" s="532"/>
      <c r="J394" s="532"/>
      <c r="K394" s="532"/>
      <c r="L394" s="533" t="s">
        <v>16</v>
      </c>
      <c r="M394" s="532"/>
      <c r="N394" s="532"/>
      <c r="O394" s="532"/>
      <c r="P394" s="532"/>
      <c r="Q394" s="532"/>
      <c r="R394" s="532"/>
      <c r="S394" s="532"/>
      <c r="T394" s="532"/>
      <c r="U394" s="532"/>
      <c r="V394" s="532"/>
      <c r="W394" s="532"/>
      <c r="X394" s="534"/>
      <c r="Y394" s="535" t="s">
        <v>17</v>
      </c>
      <c r="Z394" s="536"/>
      <c r="AA394" s="536"/>
      <c r="AB394" s="537"/>
      <c r="AC394" s="531" t="s">
        <v>15</v>
      </c>
      <c r="AD394" s="532"/>
      <c r="AE394" s="532"/>
      <c r="AF394" s="532"/>
      <c r="AG394" s="532"/>
      <c r="AH394" s="533" t="s">
        <v>16</v>
      </c>
      <c r="AI394" s="532"/>
      <c r="AJ394" s="532"/>
      <c r="AK394" s="532"/>
      <c r="AL394" s="532"/>
      <c r="AM394" s="532"/>
      <c r="AN394" s="532"/>
      <c r="AO394" s="532"/>
      <c r="AP394" s="532"/>
      <c r="AQ394" s="532"/>
      <c r="AR394" s="532"/>
      <c r="AS394" s="532"/>
      <c r="AT394" s="534"/>
      <c r="AU394" s="535" t="s">
        <v>17</v>
      </c>
      <c r="AV394" s="536"/>
      <c r="AW394" s="536"/>
      <c r="AX394" s="538"/>
      <c r="AY394">
        <f>$AY$393</f>
        <v>0</v>
      </c>
    </row>
    <row r="395" spans="1:51" s="16" customFormat="1" ht="20.25" hidden="1" customHeight="1" x14ac:dyDescent="0.15">
      <c r="A395" s="552"/>
      <c r="B395" s="553"/>
      <c r="C395" s="553"/>
      <c r="D395" s="553"/>
      <c r="E395" s="553"/>
      <c r="F395" s="554"/>
      <c r="G395" s="517"/>
      <c r="H395" s="518"/>
      <c r="I395" s="518"/>
      <c r="J395" s="518"/>
      <c r="K395" s="519"/>
      <c r="L395" s="520"/>
      <c r="M395" s="521"/>
      <c r="N395" s="521"/>
      <c r="O395" s="521"/>
      <c r="P395" s="521"/>
      <c r="Q395" s="521"/>
      <c r="R395" s="521"/>
      <c r="S395" s="521"/>
      <c r="T395" s="521"/>
      <c r="U395" s="521"/>
      <c r="V395" s="521"/>
      <c r="W395" s="521"/>
      <c r="X395" s="522"/>
      <c r="Y395" s="523"/>
      <c r="Z395" s="524"/>
      <c r="AA395" s="524"/>
      <c r="AB395" s="525"/>
      <c r="AC395" s="517"/>
      <c r="AD395" s="518"/>
      <c r="AE395" s="518"/>
      <c r="AF395" s="518"/>
      <c r="AG395" s="519"/>
      <c r="AH395" s="520"/>
      <c r="AI395" s="521"/>
      <c r="AJ395" s="521"/>
      <c r="AK395" s="521"/>
      <c r="AL395" s="521"/>
      <c r="AM395" s="521"/>
      <c r="AN395" s="521"/>
      <c r="AO395" s="521"/>
      <c r="AP395" s="521"/>
      <c r="AQ395" s="521"/>
      <c r="AR395" s="521"/>
      <c r="AS395" s="521"/>
      <c r="AT395" s="522"/>
      <c r="AU395" s="523"/>
      <c r="AV395" s="524"/>
      <c r="AW395" s="524"/>
      <c r="AX395" s="526"/>
      <c r="AY395">
        <f t="shared" ref="AY395:AY405" si="8">$AY$393</f>
        <v>0</v>
      </c>
    </row>
    <row r="396" spans="1:51" ht="20.25" hidden="1" customHeight="1" x14ac:dyDescent="0.15">
      <c r="A396" s="552"/>
      <c r="B396" s="553"/>
      <c r="C396" s="553"/>
      <c r="D396" s="553"/>
      <c r="E396" s="553"/>
      <c r="F396" s="554"/>
      <c r="G396" s="507"/>
      <c r="H396" s="508"/>
      <c r="I396" s="508"/>
      <c r="J396" s="508"/>
      <c r="K396" s="509"/>
      <c r="L396" s="510"/>
      <c r="M396" s="511"/>
      <c r="N396" s="511"/>
      <c r="O396" s="511"/>
      <c r="P396" s="511"/>
      <c r="Q396" s="511"/>
      <c r="R396" s="511"/>
      <c r="S396" s="511"/>
      <c r="T396" s="511"/>
      <c r="U396" s="511"/>
      <c r="V396" s="511"/>
      <c r="W396" s="511"/>
      <c r="X396" s="512"/>
      <c r="Y396" s="513"/>
      <c r="Z396" s="514"/>
      <c r="AA396" s="514"/>
      <c r="AB396" s="515"/>
      <c r="AC396" s="507"/>
      <c r="AD396" s="508"/>
      <c r="AE396" s="508"/>
      <c r="AF396" s="508"/>
      <c r="AG396" s="509"/>
      <c r="AH396" s="510"/>
      <c r="AI396" s="511"/>
      <c r="AJ396" s="511"/>
      <c r="AK396" s="511"/>
      <c r="AL396" s="511"/>
      <c r="AM396" s="511"/>
      <c r="AN396" s="511"/>
      <c r="AO396" s="511"/>
      <c r="AP396" s="511"/>
      <c r="AQ396" s="511"/>
      <c r="AR396" s="511"/>
      <c r="AS396" s="511"/>
      <c r="AT396" s="512"/>
      <c r="AU396" s="513"/>
      <c r="AV396" s="514"/>
      <c r="AW396" s="514"/>
      <c r="AX396" s="516"/>
      <c r="AY396">
        <f t="shared" si="8"/>
        <v>0</v>
      </c>
    </row>
    <row r="397" spans="1:51" ht="20.25" hidden="1" customHeight="1" x14ac:dyDescent="0.15">
      <c r="A397" s="552"/>
      <c r="B397" s="553"/>
      <c r="C397" s="553"/>
      <c r="D397" s="553"/>
      <c r="E397" s="553"/>
      <c r="F397" s="554"/>
      <c r="G397" s="507"/>
      <c r="H397" s="508"/>
      <c r="I397" s="508"/>
      <c r="J397" s="508"/>
      <c r="K397" s="509"/>
      <c r="L397" s="510"/>
      <c r="M397" s="511"/>
      <c r="N397" s="511"/>
      <c r="O397" s="511"/>
      <c r="P397" s="511"/>
      <c r="Q397" s="511"/>
      <c r="R397" s="511"/>
      <c r="S397" s="511"/>
      <c r="T397" s="511"/>
      <c r="U397" s="511"/>
      <c r="V397" s="511"/>
      <c r="W397" s="511"/>
      <c r="X397" s="512"/>
      <c r="Y397" s="513"/>
      <c r="Z397" s="514"/>
      <c r="AA397" s="514"/>
      <c r="AB397" s="515"/>
      <c r="AC397" s="507"/>
      <c r="AD397" s="508"/>
      <c r="AE397" s="508"/>
      <c r="AF397" s="508"/>
      <c r="AG397" s="509"/>
      <c r="AH397" s="510"/>
      <c r="AI397" s="511"/>
      <c r="AJ397" s="511"/>
      <c r="AK397" s="511"/>
      <c r="AL397" s="511"/>
      <c r="AM397" s="511"/>
      <c r="AN397" s="511"/>
      <c r="AO397" s="511"/>
      <c r="AP397" s="511"/>
      <c r="AQ397" s="511"/>
      <c r="AR397" s="511"/>
      <c r="AS397" s="511"/>
      <c r="AT397" s="512"/>
      <c r="AU397" s="513"/>
      <c r="AV397" s="514"/>
      <c r="AW397" s="514"/>
      <c r="AX397" s="516"/>
      <c r="AY397">
        <f t="shared" si="8"/>
        <v>0</v>
      </c>
    </row>
    <row r="398" spans="1:51" ht="20.25" hidden="1" customHeight="1" x14ac:dyDescent="0.15">
      <c r="A398" s="552"/>
      <c r="B398" s="553"/>
      <c r="C398" s="553"/>
      <c r="D398" s="553"/>
      <c r="E398" s="553"/>
      <c r="F398" s="554"/>
      <c r="G398" s="507"/>
      <c r="H398" s="508"/>
      <c r="I398" s="508"/>
      <c r="J398" s="508"/>
      <c r="K398" s="509"/>
      <c r="L398" s="510"/>
      <c r="M398" s="511"/>
      <c r="N398" s="511"/>
      <c r="O398" s="511"/>
      <c r="P398" s="511"/>
      <c r="Q398" s="511"/>
      <c r="R398" s="511"/>
      <c r="S398" s="511"/>
      <c r="T398" s="511"/>
      <c r="U398" s="511"/>
      <c r="V398" s="511"/>
      <c r="W398" s="511"/>
      <c r="X398" s="512"/>
      <c r="Y398" s="513"/>
      <c r="Z398" s="514"/>
      <c r="AA398" s="514"/>
      <c r="AB398" s="515"/>
      <c r="AC398" s="507"/>
      <c r="AD398" s="508"/>
      <c r="AE398" s="508"/>
      <c r="AF398" s="508"/>
      <c r="AG398" s="509"/>
      <c r="AH398" s="510"/>
      <c r="AI398" s="511"/>
      <c r="AJ398" s="511"/>
      <c r="AK398" s="511"/>
      <c r="AL398" s="511"/>
      <c r="AM398" s="511"/>
      <c r="AN398" s="511"/>
      <c r="AO398" s="511"/>
      <c r="AP398" s="511"/>
      <c r="AQ398" s="511"/>
      <c r="AR398" s="511"/>
      <c r="AS398" s="511"/>
      <c r="AT398" s="512"/>
      <c r="AU398" s="513"/>
      <c r="AV398" s="514"/>
      <c r="AW398" s="514"/>
      <c r="AX398" s="516"/>
      <c r="AY398">
        <f t="shared" si="8"/>
        <v>0</v>
      </c>
    </row>
    <row r="399" spans="1:51" ht="20.25" hidden="1" customHeight="1" x14ac:dyDescent="0.15">
      <c r="A399" s="552"/>
      <c r="B399" s="553"/>
      <c r="C399" s="553"/>
      <c r="D399" s="553"/>
      <c r="E399" s="553"/>
      <c r="F399" s="554"/>
      <c r="G399" s="507"/>
      <c r="H399" s="508"/>
      <c r="I399" s="508"/>
      <c r="J399" s="508"/>
      <c r="K399" s="509"/>
      <c r="L399" s="510"/>
      <c r="M399" s="511"/>
      <c r="N399" s="511"/>
      <c r="O399" s="511"/>
      <c r="P399" s="511"/>
      <c r="Q399" s="511"/>
      <c r="R399" s="511"/>
      <c r="S399" s="511"/>
      <c r="T399" s="511"/>
      <c r="U399" s="511"/>
      <c r="V399" s="511"/>
      <c r="W399" s="511"/>
      <c r="X399" s="512"/>
      <c r="Y399" s="513"/>
      <c r="Z399" s="514"/>
      <c r="AA399" s="514"/>
      <c r="AB399" s="515"/>
      <c r="AC399" s="507"/>
      <c r="AD399" s="508"/>
      <c r="AE399" s="508"/>
      <c r="AF399" s="508"/>
      <c r="AG399" s="509"/>
      <c r="AH399" s="510"/>
      <c r="AI399" s="511"/>
      <c r="AJ399" s="511"/>
      <c r="AK399" s="511"/>
      <c r="AL399" s="511"/>
      <c r="AM399" s="511"/>
      <c r="AN399" s="511"/>
      <c r="AO399" s="511"/>
      <c r="AP399" s="511"/>
      <c r="AQ399" s="511"/>
      <c r="AR399" s="511"/>
      <c r="AS399" s="511"/>
      <c r="AT399" s="512"/>
      <c r="AU399" s="513"/>
      <c r="AV399" s="514"/>
      <c r="AW399" s="514"/>
      <c r="AX399" s="516"/>
      <c r="AY399">
        <f t="shared" si="8"/>
        <v>0</v>
      </c>
    </row>
    <row r="400" spans="1:51" ht="20.25" hidden="1" customHeight="1" x14ac:dyDescent="0.15">
      <c r="A400" s="552"/>
      <c r="B400" s="553"/>
      <c r="C400" s="553"/>
      <c r="D400" s="553"/>
      <c r="E400" s="553"/>
      <c r="F400" s="554"/>
      <c r="G400" s="507"/>
      <c r="H400" s="508"/>
      <c r="I400" s="508"/>
      <c r="J400" s="508"/>
      <c r="K400" s="509"/>
      <c r="L400" s="510"/>
      <c r="M400" s="511"/>
      <c r="N400" s="511"/>
      <c r="O400" s="511"/>
      <c r="P400" s="511"/>
      <c r="Q400" s="511"/>
      <c r="R400" s="511"/>
      <c r="S400" s="511"/>
      <c r="T400" s="511"/>
      <c r="U400" s="511"/>
      <c r="V400" s="511"/>
      <c r="W400" s="511"/>
      <c r="X400" s="512"/>
      <c r="Y400" s="513"/>
      <c r="Z400" s="514"/>
      <c r="AA400" s="514"/>
      <c r="AB400" s="515"/>
      <c r="AC400" s="507"/>
      <c r="AD400" s="508"/>
      <c r="AE400" s="508"/>
      <c r="AF400" s="508"/>
      <c r="AG400" s="509"/>
      <c r="AH400" s="510"/>
      <c r="AI400" s="511"/>
      <c r="AJ400" s="511"/>
      <c r="AK400" s="511"/>
      <c r="AL400" s="511"/>
      <c r="AM400" s="511"/>
      <c r="AN400" s="511"/>
      <c r="AO400" s="511"/>
      <c r="AP400" s="511"/>
      <c r="AQ400" s="511"/>
      <c r="AR400" s="511"/>
      <c r="AS400" s="511"/>
      <c r="AT400" s="512"/>
      <c r="AU400" s="513"/>
      <c r="AV400" s="514"/>
      <c r="AW400" s="514"/>
      <c r="AX400" s="516"/>
      <c r="AY400">
        <f t="shared" si="8"/>
        <v>0</v>
      </c>
    </row>
    <row r="401" spans="1:51" ht="20.25" hidden="1" customHeight="1" x14ac:dyDescent="0.15">
      <c r="A401" s="552"/>
      <c r="B401" s="553"/>
      <c r="C401" s="553"/>
      <c r="D401" s="553"/>
      <c r="E401" s="553"/>
      <c r="F401" s="554"/>
      <c r="G401" s="507"/>
      <c r="H401" s="508"/>
      <c r="I401" s="508"/>
      <c r="J401" s="508"/>
      <c r="K401" s="509"/>
      <c r="L401" s="510"/>
      <c r="M401" s="511"/>
      <c r="N401" s="511"/>
      <c r="O401" s="511"/>
      <c r="P401" s="511"/>
      <c r="Q401" s="511"/>
      <c r="R401" s="511"/>
      <c r="S401" s="511"/>
      <c r="T401" s="511"/>
      <c r="U401" s="511"/>
      <c r="V401" s="511"/>
      <c r="W401" s="511"/>
      <c r="X401" s="512"/>
      <c r="Y401" s="513"/>
      <c r="Z401" s="514"/>
      <c r="AA401" s="514"/>
      <c r="AB401" s="515"/>
      <c r="AC401" s="507"/>
      <c r="AD401" s="508"/>
      <c r="AE401" s="508"/>
      <c r="AF401" s="508"/>
      <c r="AG401" s="509"/>
      <c r="AH401" s="510"/>
      <c r="AI401" s="511"/>
      <c r="AJ401" s="511"/>
      <c r="AK401" s="511"/>
      <c r="AL401" s="511"/>
      <c r="AM401" s="511"/>
      <c r="AN401" s="511"/>
      <c r="AO401" s="511"/>
      <c r="AP401" s="511"/>
      <c r="AQ401" s="511"/>
      <c r="AR401" s="511"/>
      <c r="AS401" s="511"/>
      <c r="AT401" s="512"/>
      <c r="AU401" s="513"/>
      <c r="AV401" s="514"/>
      <c r="AW401" s="514"/>
      <c r="AX401" s="516"/>
      <c r="AY401">
        <f t="shared" si="8"/>
        <v>0</v>
      </c>
    </row>
    <row r="402" spans="1:51" ht="20.25" hidden="1" customHeight="1" x14ac:dyDescent="0.15">
      <c r="A402" s="552"/>
      <c r="B402" s="553"/>
      <c r="C402" s="553"/>
      <c r="D402" s="553"/>
      <c r="E402" s="553"/>
      <c r="F402" s="554"/>
      <c r="G402" s="507"/>
      <c r="H402" s="508"/>
      <c r="I402" s="508"/>
      <c r="J402" s="508"/>
      <c r="K402" s="509"/>
      <c r="L402" s="510"/>
      <c r="M402" s="511"/>
      <c r="N402" s="511"/>
      <c r="O402" s="511"/>
      <c r="P402" s="511"/>
      <c r="Q402" s="511"/>
      <c r="R402" s="511"/>
      <c r="S402" s="511"/>
      <c r="T402" s="511"/>
      <c r="U402" s="511"/>
      <c r="V402" s="511"/>
      <c r="W402" s="511"/>
      <c r="X402" s="512"/>
      <c r="Y402" s="513"/>
      <c r="Z402" s="514"/>
      <c r="AA402" s="514"/>
      <c r="AB402" s="515"/>
      <c r="AC402" s="507"/>
      <c r="AD402" s="508"/>
      <c r="AE402" s="508"/>
      <c r="AF402" s="508"/>
      <c r="AG402" s="509"/>
      <c r="AH402" s="510"/>
      <c r="AI402" s="511"/>
      <c r="AJ402" s="511"/>
      <c r="AK402" s="511"/>
      <c r="AL402" s="511"/>
      <c r="AM402" s="511"/>
      <c r="AN402" s="511"/>
      <c r="AO402" s="511"/>
      <c r="AP402" s="511"/>
      <c r="AQ402" s="511"/>
      <c r="AR402" s="511"/>
      <c r="AS402" s="511"/>
      <c r="AT402" s="512"/>
      <c r="AU402" s="513"/>
      <c r="AV402" s="514"/>
      <c r="AW402" s="514"/>
      <c r="AX402" s="516"/>
      <c r="AY402">
        <f t="shared" si="8"/>
        <v>0</v>
      </c>
    </row>
    <row r="403" spans="1:51" ht="20.25" hidden="1" customHeight="1" x14ac:dyDescent="0.15">
      <c r="A403" s="552"/>
      <c r="B403" s="553"/>
      <c r="C403" s="553"/>
      <c r="D403" s="553"/>
      <c r="E403" s="553"/>
      <c r="F403" s="554"/>
      <c r="G403" s="507"/>
      <c r="H403" s="508"/>
      <c r="I403" s="508"/>
      <c r="J403" s="508"/>
      <c r="K403" s="509"/>
      <c r="L403" s="510"/>
      <c r="M403" s="511"/>
      <c r="N403" s="511"/>
      <c r="O403" s="511"/>
      <c r="P403" s="511"/>
      <c r="Q403" s="511"/>
      <c r="R403" s="511"/>
      <c r="S403" s="511"/>
      <c r="T403" s="511"/>
      <c r="U403" s="511"/>
      <c r="V403" s="511"/>
      <c r="W403" s="511"/>
      <c r="X403" s="512"/>
      <c r="Y403" s="513"/>
      <c r="Z403" s="514"/>
      <c r="AA403" s="514"/>
      <c r="AB403" s="515"/>
      <c r="AC403" s="507"/>
      <c r="AD403" s="508"/>
      <c r="AE403" s="508"/>
      <c r="AF403" s="508"/>
      <c r="AG403" s="509"/>
      <c r="AH403" s="510"/>
      <c r="AI403" s="511"/>
      <c r="AJ403" s="511"/>
      <c r="AK403" s="511"/>
      <c r="AL403" s="511"/>
      <c r="AM403" s="511"/>
      <c r="AN403" s="511"/>
      <c r="AO403" s="511"/>
      <c r="AP403" s="511"/>
      <c r="AQ403" s="511"/>
      <c r="AR403" s="511"/>
      <c r="AS403" s="511"/>
      <c r="AT403" s="512"/>
      <c r="AU403" s="513"/>
      <c r="AV403" s="514"/>
      <c r="AW403" s="514"/>
      <c r="AX403" s="516"/>
      <c r="AY403">
        <f t="shared" si="8"/>
        <v>0</v>
      </c>
    </row>
    <row r="404" spans="1:51" ht="20.25" hidden="1" customHeight="1" x14ac:dyDescent="0.15">
      <c r="A404" s="552"/>
      <c r="B404" s="553"/>
      <c r="C404" s="553"/>
      <c r="D404" s="553"/>
      <c r="E404" s="553"/>
      <c r="F404" s="554"/>
      <c r="G404" s="507"/>
      <c r="H404" s="508"/>
      <c r="I404" s="508"/>
      <c r="J404" s="508"/>
      <c r="K404" s="509"/>
      <c r="L404" s="510"/>
      <c r="M404" s="511"/>
      <c r="N404" s="511"/>
      <c r="O404" s="511"/>
      <c r="P404" s="511"/>
      <c r="Q404" s="511"/>
      <c r="R404" s="511"/>
      <c r="S404" s="511"/>
      <c r="T404" s="511"/>
      <c r="U404" s="511"/>
      <c r="V404" s="511"/>
      <c r="W404" s="511"/>
      <c r="X404" s="512"/>
      <c r="Y404" s="513"/>
      <c r="Z404" s="514"/>
      <c r="AA404" s="514"/>
      <c r="AB404" s="515"/>
      <c r="AC404" s="507"/>
      <c r="AD404" s="508"/>
      <c r="AE404" s="508"/>
      <c r="AF404" s="508"/>
      <c r="AG404" s="509"/>
      <c r="AH404" s="510"/>
      <c r="AI404" s="511"/>
      <c r="AJ404" s="511"/>
      <c r="AK404" s="511"/>
      <c r="AL404" s="511"/>
      <c r="AM404" s="511"/>
      <c r="AN404" s="511"/>
      <c r="AO404" s="511"/>
      <c r="AP404" s="511"/>
      <c r="AQ404" s="511"/>
      <c r="AR404" s="511"/>
      <c r="AS404" s="511"/>
      <c r="AT404" s="512"/>
      <c r="AU404" s="513"/>
      <c r="AV404" s="514"/>
      <c r="AW404" s="514"/>
      <c r="AX404" s="516"/>
      <c r="AY404">
        <f t="shared" si="8"/>
        <v>0</v>
      </c>
    </row>
    <row r="405" spans="1:51" ht="24.75" hidden="1" customHeight="1" x14ac:dyDescent="0.15">
      <c r="A405" s="552"/>
      <c r="B405" s="553"/>
      <c r="C405" s="553"/>
      <c r="D405" s="553"/>
      <c r="E405" s="553"/>
      <c r="F405" s="554"/>
      <c r="G405" s="498" t="s">
        <v>18</v>
      </c>
      <c r="H405" s="499"/>
      <c r="I405" s="499"/>
      <c r="J405" s="499"/>
      <c r="K405" s="499"/>
      <c r="L405" s="500"/>
      <c r="M405" s="501"/>
      <c r="N405" s="501"/>
      <c r="O405" s="501"/>
      <c r="P405" s="501"/>
      <c r="Q405" s="501"/>
      <c r="R405" s="501"/>
      <c r="S405" s="501"/>
      <c r="T405" s="501"/>
      <c r="U405" s="501"/>
      <c r="V405" s="501"/>
      <c r="W405" s="501"/>
      <c r="X405" s="502"/>
      <c r="Y405" s="503">
        <f>SUM(Y395:AB404)</f>
        <v>0</v>
      </c>
      <c r="Z405" s="504"/>
      <c r="AA405" s="504"/>
      <c r="AB405" s="505"/>
      <c r="AC405" s="498" t="s">
        <v>18</v>
      </c>
      <c r="AD405" s="499"/>
      <c r="AE405" s="499"/>
      <c r="AF405" s="499"/>
      <c r="AG405" s="499"/>
      <c r="AH405" s="500"/>
      <c r="AI405" s="501"/>
      <c r="AJ405" s="501"/>
      <c r="AK405" s="501"/>
      <c r="AL405" s="501"/>
      <c r="AM405" s="501"/>
      <c r="AN405" s="501"/>
      <c r="AO405" s="501"/>
      <c r="AP405" s="501"/>
      <c r="AQ405" s="501"/>
      <c r="AR405" s="501"/>
      <c r="AS405" s="501"/>
      <c r="AT405" s="502"/>
      <c r="AU405" s="503">
        <f>SUM(AU395:AX404)</f>
        <v>0</v>
      </c>
      <c r="AV405" s="504"/>
      <c r="AW405" s="504"/>
      <c r="AX405" s="506"/>
      <c r="AY405">
        <f t="shared" si="8"/>
        <v>0</v>
      </c>
    </row>
    <row r="406" spans="1:51" ht="24.75" hidden="1" customHeight="1" thickBot="1" x14ac:dyDescent="0.2">
      <c r="A406" s="493" t="s">
        <v>565</v>
      </c>
      <c r="B406" s="494"/>
      <c r="C406" s="494"/>
      <c r="D406" s="494"/>
      <c r="E406" s="494"/>
      <c r="F406" s="494"/>
      <c r="G406" s="494"/>
      <c r="H406" s="494"/>
      <c r="I406" s="494"/>
      <c r="J406" s="494"/>
      <c r="K406" s="494"/>
      <c r="L406" s="494"/>
      <c r="M406" s="494"/>
      <c r="N406" s="494"/>
      <c r="O406" s="494"/>
      <c r="P406" s="494"/>
      <c r="Q406" s="494"/>
      <c r="R406" s="494"/>
      <c r="S406" s="494"/>
      <c r="T406" s="494"/>
      <c r="U406" s="494"/>
      <c r="V406" s="494"/>
      <c r="W406" s="494"/>
      <c r="X406" s="494"/>
      <c r="Y406" s="494"/>
      <c r="Z406" s="494"/>
      <c r="AA406" s="494"/>
      <c r="AB406" s="494"/>
      <c r="AC406" s="494"/>
      <c r="AD406" s="494"/>
      <c r="AE406" s="494"/>
      <c r="AF406" s="494"/>
      <c r="AG406" s="494"/>
      <c r="AH406" s="494"/>
      <c r="AI406" s="494"/>
      <c r="AJ406" s="494"/>
      <c r="AK406" s="495"/>
      <c r="AL406" s="496" t="s">
        <v>224</v>
      </c>
      <c r="AM406" s="497"/>
      <c r="AN406" s="497"/>
      <c r="AO406" s="79" t="s">
        <v>223</v>
      </c>
      <c r="AP406" s="21"/>
      <c r="AQ406" s="21"/>
      <c r="AR406" s="21"/>
      <c r="AS406" s="21"/>
      <c r="AT406" s="21"/>
      <c r="AU406" s="21"/>
      <c r="AV406" s="21"/>
      <c r="AW406" s="21"/>
      <c r="AX406" s="22"/>
      <c r="AY406">
        <f>COUNTIF($AO$406,"☑")</f>
        <v>0</v>
      </c>
    </row>
    <row r="407" spans="1:51" ht="24.75" customHeight="1" x14ac:dyDescent="0.15">
      <c r="A407" s="4"/>
      <c r="B407" s="4"/>
      <c r="C407" s="4"/>
      <c r="D407" s="4"/>
      <c r="E407" s="4"/>
      <c r="F407" s="4"/>
      <c r="G407" s="7"/>
      <c r="H407" s="7"/>
      <c r="I407" s="7"/>
      <c r="J407" s="7"/>
      <c r="K407" s="7"/>
      <c r="L407" s="3"/>
      <c r="M407" s="7"/>
      <c r="N407" s="7"/>
      <c r="O407" s="7"/>
      <c r="P407" s="7"/>
      <c r="Q407" s="7"/>
      <c r="R407" s="7"/>
      <c r="S407" s="7"/>
      <c r="T407" s="7"/>
      <c r="U407" s="7"/>
      <c r="V407" s="7"/>
      <c r="W407" s="7"/>
      <c r="X407" s="7"/>
      <c r="Y407" s="8"/>
      <c r="Z407" s="8"/>
      <c r="AA407" s="8"/>
      <c r="AB407" s="8"/>
      <c r="AC407" s="7"/>
      <c r="AD407" s="7"/>
      <c r="AE407" s="7"/>
      <c r="AF407" s="7"/>
      <c r="AG407" s="7"/>
      <c r="AH407" s="3"/>
      <c r="AI407" s="7"/>
      <c r="AJ407" s="7"/>
      <c r="AK407" s="7"/>
      <c r="AL407" s="7"/>
      <c r="AM407" s="7"/>
      <c r="AN407" s="7"/>
      <c r="AO407" s="7"/>
      <c r="AP407" s="7"/>
      <c r="AQ407" s="7"/>
      <c r="AR407" s="7"/>
      <c r="AS407" s="7"/>
      <c r="AT407" s="7"/>
      <c r="AU407" s="8"/>
      <c r="AV407" s="8"/>
      <c r="AW407" s="8"/>
      <c r="AX407" s="8"/>
    </row>
    <row r="408" spans="1:51" ht="24.75" customHeight="1" x14ac:dyDescent="0.15"/>
    <row r="409" spans="1:51" ht="24.75" customHeight="1" x14ac:dyDescent="0.15">
      <c r="A409" s="9"/>
      <c r="B409" s="1" t="s">
        <v>24</v>
      </c>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row>
    <row r="410" spans="1:51" ht="24.75" customHeight="1" x14ac:dyDescent="0.15">
      <c r="A410" s="9"/>
      <c r="B410" s="41" t="s">
        <v>234</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row>
    <row r="411" spans="1:51" ht="59.25" customHeight="1" x14ac:dyDescent="0.15">
      <c r="A411" s="485"/>
      <c r="B411" s="485"/>
      <c r="C411" s="485" t="s">
        <v>22</v>
      </c>
      <c r="D411" s="485"/>
      <c r="E411" s="485"/>
      <c r="F411" s="485"/>
      <c r="G411" s="485"/>
      <c r="H411" s="485"/>
      <c r="I411" s="485"/>
      <c r="J411" s="471" t="s">
        <v>190</v>
      </c>
      <c r="K411" s="486"/>
      <c r="L411" s="486"/>
      <c r="M411" s="486"/>
      <c r="N411" s="486"/>
      <c r="O411" s="486"/>
      <c r="P411" s="182" t="s">
        <v>23</v>
      </c>
      <c r="Q411" s="182"/>
      <c r="R411" s="182"/>
      <c r="S411" s="182"/>
      <c r="T411" s="182"/>
      <c r="U411" s="182"/>
      <c r="V411" s="182"/>
      <c r="W411" s="182"/>
      <c r="X411" s="182"/>
      <c r="Y411" s="487" t="s">
        <v>189</v>
      </c>
      <c r="Z411" s="488"/>
      <c r="AA411" s="488"/>
      <c r="AB411" s="488"/>
      <c r="AC411" s="471" t="s">
        <v>222</v>
      </c>
      <c r="AD411" s="471"/>
      <c r="AE411" s="471"/>
      <c r="AF411" s="471"/>
      <c r="AG411" s="471"/>
      <c r="AH411" s="487" t="s">
        <v>239</v>
      </c>
      <c r="AI411" s="485"/>
      <c r="AJ411" s="485"/>
      <c r="AK411" s="485"/>
      <c r="AL411" s="485" t="s">
        <v>19</v>
      </c>
      <c r="AM411" s="485"/>
      <c r="AN411" s="485"/>
      <c r="AO411" s="489"/>
      <c r="AP411" s="474" t="s">
        <v>191</v>
      </c>
      <c r="AQ411" s="474"/>
      <c r="AR411" s="474"/>
      <c r="AS411" s="474"/>
      <c r="AT411" s="474"/>
      <c r="AU411" s="474"/>
      <c r="AV411" s="474"/>
      <c r="AW411" s="474"/>
      <c r="AX411" s="474"/>
    </row>
    <row r="412" spans="1:51" ht="65.25" customHeight="1" x14ac:dyDescent="0.15">
      <c r="A412" s="461">
        <v>1</v>
      </c>
      <c r="B412" s="461">
        <v>1</v>
      </c>
      <c r="C412" s="481" t="s">
        <v>687</v>
      </c>
      <c r="D412" s="481"/>
      <c r="E412" s="481"/>
      <c r="F412" s="481"/>
      <c r="G412" s="481"/>
      <c r="H412" s="481"/>
      <c r="I412" s="481"/>
      <c r="J412" s="464">
        <v>4010405010523</v>
      </c>
      <c r="K412" s="464"/>
      <c r="L412" s="464"/>
      <c r="M412" s="464"/>
      <c r="N412" s="464"/>
      <c r="O412" s="464"/>
      <c r="P412" s="482" t="s">
        <v>688</v>
      </c>
      <c r="Q412" s="466"/>
      <c r="R412" s="466"/>
      <c r="S412" s="466"/>
      <c r="T412" s="466"/>
      <c r="U412" s="466"/>
      <c r="V412" s="466"/>
      <c r="W412" s="466"/>
      <c r="X412" s="466"/>
      <c r="Y412" s="467">
        <v>35</v>
      </c>
      <c r="Z412" s="468"/>
      <c r="AA412" s="468"/>
      <c r="AB412" s="469"/>
      <c r="AC412" s="453" t="s">
        <v>247</v>
      </c>
      <c r="AD412" s="454"/>
      <c r="AE412" s="454"/>
      <c r="AF412" s="454"/>
      <c r="AG412" s="454"/>
      <c r="AH412" s="483">
        <v>1</v>
      </c>
      <c r="AI412" s="484"/>
      <c r="AJ412" s="484"/>
      <c r="AK412" s="484"/>
      <c r="AL412" s="457">
        <v>99.04</v>
      </c>
      <c r="AM412" s="458"/>
      <c r="AN412" s="458"/>
      <c r="AO412" s="459"/>
      <c r="AP412" s="460"/>
      <c r="AQ412" s="460"/>
      <c r="AR412" s="460"/>
      <c r="AS412" s="460"/>
      <c r="AT412" s="460"/>
      <c r="AU412" s="460"/>
      <c r="AV412" s="460"/>
      <c r="AW412" s="460"/>
      <c r="AX412" s="460"/>
    </row>
    <row r="413" spans="1:51" ht="51" customHeight="1" x14ac:dyDescent="0.15">
      <c r="A413" s="461">
        <v>2</v>
      </c>
      <c r="B413" s="461">
        <v>1</v>
      </c>
      <c r="C413" s="481" t="s">
        <v>687</v>
      </c>
      <c r="D413" s="481"/>
      <c r="E413" s="481"/>
      <c r="F413" s="481"/>
      <c r="G413" s="481"/>
      <c r="H413" s="481"/>
      <c r="I413" s="481"/>
      <c r="J413" s="464">
        <v>4010405010523</v>
      </c>
      <c r="K413" s="464"/>
      <c r="L413" s="464"/>
      <c r="M413" s="464"/>
      <c r="N413" s="464"/>
      <c r="O413" s="464"/>
      <c r="P413" s="482" t="s">
        <v>689</v>
      </c>
      <c r="Q413" s="466"/>
      <c r="R413" s="466"/>
      <c r="S413" s="466"/>
      <c r="T413" s="466"/>
      <c r="U413" s="466"/>
      <c r="V413" s="466"/>
      <c r="W413" s="466"/>
      <c r="X413" s="466"/>
      <c r="Y413" s="467">
        <v>27</v>
      </c>
      <c r="Z413" s="468"/>
      <c r="AA413" s="468"/>
      <c r="AB413" s="469"/>
      <c r="AC413" s="453" t="s">
        <v>247</v>
      </c>
      <c r="AD413" s="454"/>
      <c r="AE413" s="454"/>
      <c r="AF413" s="454"/>
      <c r="AG413" s="454"/>
      <c r="AH413" s="483">
        <v>1</v>
      </c>
      <c r="AI413" s="484"/>
      <c r="AJ413" s="484"/>
      <c r="AK413" s="484"/>
      <c r="AL413" s="457">
        <v>91.33</v>
      </c>
      <c r="AM413" s="458"/>
      <c r="AN413" s="458"/>
      <c r="AO413" s="459"/>
      <c r="AP413" s="460"/>
      <c r="AQ413" s="460"/>
      <c r="AR413" s="460"/>
      <c r="AS413" s="460"/>
      <c r="AT413" s="460"/>
      <c r="AU413" s="460"/>
      <c r="AV413" s="460"/>
      <c r="AW413" s="460"/>
      <c r="AX413" s="460"/>
      <c r="AY413">
        <f>COUNTA($C$413)</f>
        <v>1</v>
      </c>
    </row>
    <row r="414" spans="1:51" ht="47.25" customHeight="1" x14ac:dyDescent="0.15">
      <c r="A414" s="461">
        <v>3</v>
      </c>
      <c r="B414" s="461">
        <v>1</v>
      </c>
      <c r="C414" s="481" t="s">
        <v>687</v>
      </c>
      <c r="D414" s="481"/>
      <c r="E414" s="481"/>
      <c r="F414" s="481"/>
      <c r="G414" s="481"/>
      <c r="H414" s="481"/>
      <c r="I414" s="481"/>
      <c r="J414" s="464">
        <v>4010405010523</v>
      </c>
      <c r="K414" s="464"/>
      <c r="L414" s="464"/>
      <c r="M414" s="464"/>
      <c r="N414" s="464"/>
      <c r="O414" s="464"/>
      <c r="P414" s="482" t="s">
        <v>690</v>
      </c>
      <c r="Q414" s="466"/>
      <c r="R414" s="466"/>
      <c r="S414" s="466"/>
      <c r="T414" s="466"/>
      <c r="U414" s="466"/>
      <c r="V414" s="466"/>
      <c r="W414" s="466"/>
      <c r="X414" s="466"/>
      <c r="Y414" s="467">
        <v>18</v>
      </c>
      <c r="Z414" s="468"/>
      <c r="AA414" s="468"/>
      <c r="AB414" s="469"/>
      <c r="AC414" s="453" t="s">
        <v>247</v>
      </c>
      <c r="AD414" s="454"/>
      <c r="AE414" s="454"/>
      <c r="AF414" s="454"/>
      <c r="AG414" s="454"/>
      <c r="AH414" s="455">
        <v>2</v>
      </c>
      <c r="AI414" s="456"/>
      <c r="AJ414" s="456"/>
      <c r="AK414" s="456"/>
      <c r="AL414" s="457">
        <v>85.71</v>
      </c>
      <c r="AM414" s="458"/>
      <c r="AN414" s="458"/>
      <c r="AO414" s="459"/>
      <c r="AP414" s="460"/>
      <c r="AQ414" s="460"/>
      <c r="AR414" s="460"/>
      <c r="AS414" s="460"/>
      <c r="AT414" s="460"/>
      <c r="AU414" s="460"/>
      <c r="AV414" s="460"/>
      <c r="AW414" s="460"/>
      <c r="AX414" s="460"/>
      <c r="AY414">
        <f>COUNTA($C$414)</f>
        <v>1</v>
      </c>
    </row>
    <row r="415" spans="1:51" ht="54.75" customHeight="1" x14ac:dyDescent="0.15">
      <c r="A415" s="461">
        <v>4</v>
      </c>
      <c r="B415" s="461">
        <v>1</v>
      </c>
      <c r="C415" s="481" t="s">
        <v>687</v>
      </c>
      <c r="D415" s="481"/>
      <c r="E415" s="481"/>
      <c r="F415" s="481"/>
      <c r="G415" s="481"/>
      <c r="H415" s="481"/>
      <c r="I415" s="481"/>
      <c r="J415" s="464">
        <v>4010405010523</v>
      </c>
      <c r="K415" s="464"/>
      <c r="L415" s="464"/>
      <c r="M415" s="464"/>
      <c r="N415" s="464"/>
      <c r="O415" s="464"/>
      <c r="P415" s="482" t="s">
        <v>691</v>
      </c>
      <c r="Q415" s="466"/>
      <c r="R415" s="466"/>
      <c r="S415" s="466"/>
      <c r="T415" s="466"/>
      <c r="U415" s="466"/>
      <c r="V415" s="466"/>
      <c r="W415" s="466"/>
      <c r="X415" s="466"/>
      <c r="Y415" s="467">
        <v>16</v>
      </c>
      <c r="Z415" s="468"/>
      <c r="AA415" s="468"/>
      <c r="AB415" s="469"/>
      <c r="AC415" s="453" t="s">
        <v>247</v>
      </c>
      <c r="AD415" s="454"/>
      <c r="AE415" s="454"/>
      <c r="AF415" s="454"/>
      <c r="AG415" s="454"/>
      <c r="AH415" s="455">
        <v>1</v>
      </c>
      <c r="AI415" s="456"/>
      <c r="AJ415" s="456"/>
      <c r="AK415" s="456"/>
      <c r="AL415" s="457">
        <v>84.21</v>
      </c>
      <c r="AM415" s="458"/>
      <c r="AN415" s="458"/>
      <c r="AO415" s="459"/>
      <c r="AP415" s="460"/>
      <c r="AQ415" s="460"/>
      <c r="AR415" s="460"/>
      <c r="AS415" s="460"/>
      <c r="AT415" s="460"/>
      <c r="AU415" s="460"/>
      <c r="AV415" s="460"/>
      <c r="AW415" s="460"/>
      <c r="AX415" s="460"/>
      <c r="AY415">
        <f>COUNTA($C$415)</f>
        <v>1</v>
      </c>
    </row>
    <row r="416" spans="1:51" ht="45" customHeight="1" x14ac:dyDescent="0.15">
      <c r="A416" s="461">
        <v>5</v>
      </c>
      <c r="B416" s="461">
        <v>1</v>
      </c>
      <c r="C416" s="481" t="s">
        <v>687</v>
      </c>
      <c r="D416" s="481"/>
      <c r="E416" s="481"/>
      <c r="F416" s="481"/>
      <c r="G416" s="481"/>
      <c r="H416" s="481"/>
      <c r="I416" s="481"/>
      <c r="J416" s="464">
        <v>4010405010523</v>
      </c>
      <c r="K416" s="464"/>
      <c r="L416" s="464"/>
      <c r="M416" s="464"/>
      <c r="N416" s="464"/>
      <c r="O416" s="464"/>
      <c r="P416" s="482" t="s">
        <v>692</v>
      </c>
      <c r="Q416" s="466"/>
      <c r="R416" s="466"/>
      <c r="S416" s="466"/>
      <c r="T416" s="466"/>
      <c r="U416" s="466"/>
      <c r="V416" s="466"/>
      <c r="W416" s="466"/>
      <c r="X416" s="466"/>
      <c r="Y416" s="467">
        <v>15</v>
      </c>
      <c r="Z416" s="468"/>
      <c r="AA416" s="468"/>
      <c r="AB416" s="469"/>
      <c r="AC416" s="453" t="s">
        <v>247</v>
      </c>
      <c r="AD416" s="454"/>
      <c r="AE416" s="454"/>
      <c r="AF416" s="454"/>
      <c r="AG416" s="454"/>
      <c r="AH416" s="455">
        <v>1</v>
      </c>
      <c r="AI416" s="456"/>
      <c r="AJ416" s="456"/>
      <c r="AK416" s="456"/>
      <c r="AL416" s="457">
        <v>98.72</v>
      </c>
      <c r="AM416" s="458"/>
      <c r="AN416" s="458"/>
      <c r="AO416" s="459"/>
      <c r="AP416" s="460"/>
      <c r="AQ416" s="460"/>
      <c r="AR416" s="460"/>
      <c r="AS416" s="460"/>
      <c r="AT416" s="460"/>
      <c r="AU416" s="460"/>
      <c r="AV416" s="460"/>
      <c r="AW416" s="460"/>
      <c r="AX416" s="460"/>
      <c r="AY416">
        <f>COUNTA($C$416)</f>
        <v>1</v>
      </c>
    </row>
    <row r="417" spans="1:51" ht="67.5" customHeight="1" x14ac:dyDescent="0.15">
      <c r="A417" s="461">
        <v>6</v>
      </c>
      <c r="B417" s="461">
        <v>1</v>
      </c>
      <c r="C417" s="481" t="s">
        <v>693</v>
      </c>
      <c r="D417" s="480"/>
      <c r="E417" s="480"/>
      <c r="F417" s="480"/>
      <c r="G417" s="480"/>
      <c r="H417" s="480"/>
      <c r="I417" s="480"/>
      <c r="J417" s="464">
        <v>4020005004767</v>
      </c>
      <c r="K417" s="465"/>
      <c r="L417" s="465"/>
      <c r="M417" s="465"/>
      <c r="N417" s="465"/>
      <c r="O417" s="465"/>
      <c r="P417" s="482" t="s">
        <v>694</v>
      </c>
      <c r="Q417" s="466"/>
      <c r="R417" s="466"/>
      <c r="S417" s="466"/>
      <c r="T417" s="466"/>
      <c r="U417" s="466"/>
      <c r="V417" s="466"/>
      <c r="W417" s="466"/>
      <c r="X417" s="466"/>
      <c r="Y417" s="467">
        <v>16</v>
      </c>
      <c r="Z417" s="468"/>
      <c r="AA417" s="468"/>
      <c r="AB417" s="469"/>
      <c r="AC417" s="490" t="s">
        <v>248</v>
      </c>
      <c r="AD417" s="491"/>
      <c r="AE417" s="491"/>
      <c r="AF417" s="491"/>
      <c r="AG417" s="492"/>
      <c r="AH417" s="455" t="s">
        <v>274</v>
      </c>
      <c r="AI417" s="456"/>
      <c r="AJ417" s="456"/>
      <c r="AK417" s="456"/>
      <c r="AL417" s="457" t="s">
        <v>274</v>
      </c>
      <c r="AM417" s="458"/>
      <c r="AN417" s="458"/>
      <c r="AO417" s="459"/>
      <c r="AP417" s="460"/>
      <c r="AQ417" s="460"/>
      <c r="AR417" s="460"/>
      <c r="AS417" s="460"/>
      <c r="AT417" s="460"/>
      <c r="AU417" s="460"/>
      <c r="AV417" s="460"/>
      <c r="AW417" s="460"/>
      <c r="AX417" s="460"/>
      <c r="AY417">
        <f>COUNTA($C$417)</f>
        <v>1</v>
      </c>
    </row>
    <row r="418" spans="1:51" ht="60.75" customHeight="1" x14ac:dyDescent="0.15">
      <c r="A418" s="461">
        <v>7</v>
      </c>
      <c r="B418" s="461">
        <v>1</v>
      </c>
      <c r="C418" s="481" t="s">
        <v>693</v>
      </c>
      <c r="D418" s="480"/>
      <c r="E418" s="480"/>
      <c r="F418" s="480"/>
      <c r="G418" s="480"/>
      <c r="H418" s="480"/>
      <c r="I418" s="480"/>
      <c r="J418" s="464">
        <v>4020005004767</v>
      </c>
      <c r="K418" s="465"/>
      <c r="L418" s="465"/>
      <c r="M418" s="465"/>
      <c r="N418" s="465"/>
      <c r="O418" s="465"/>
      <c r="P418" s="482" t="s">
        <v>694</v>
      </c>
      <c r="Q418" s="466"/>
      <c r="R418" s="466"/>
      <c r="S418" s="466"/>
      <c r="T418" s="466"/>
      <c r="U418" s="466"/>
      <c r="V418" s="466"/>
      <c r="W418" s="466"/>
      <c r="X418" s="466"/>
      <c r="Y418" s="467">
        <v>12</v>
      </c>
      <c r="Z418" s="468"/>
      <c r="AA418" s="468"/>
      <c r="AB418" s="469"/>
      <c r="AC418" s="453" t="s">
        <v>248</v>
      </c>
      <c r="AD418" s="454"/>
      <c r="AE418" s="454"/>
      <c r="AF418" s="454"/>
      <c r="AG418" s="454"/>
      <c r="AH418" s="455">
        <v>1</v>
      </c>
      <c r="AI418" s="456"/>
      <c r="AJ418" s="456"/>
      <c r="AK418" s="456"/>
      <c r="AL418" s="457">
        <v>86.75</v>
      </c>
      <c r="AM418" s="458"/>
      <c r="AN418" s="458"/>
      <c r="AO418" s="459"/>
      <c r="AP418" s="460"/>
      <c r="AQ418" s="460"/>
      <c r="AR418" s="460"/>
      <c r="AS418" s="460"/>
      <c r="AT418" s="460"/>
      <c r="AU418" s="460"/>
      <c r="AV418" s="460"/>
      <c r="AW418" s="460"/>
      <c r="AX418" s="460"/>
      <c r="AY418">
        <f>COUNTA($C$418)</f>
        <v>1</v>
      </c>
    </row>
    <row r="419" spans="1:51" ht="57" customHeight="1" x14ac:dyDescent="0.15">
      <c r="A419" s="461">
        <v>8</v>
      </c>
      <c r="B419" s="461">
        <v>1</v>
      </c>
      <c r="C419" s="481" t="s">
        <v>695</v>
      </c>
      <c r="D419" s="481"/>
      <c r="E419" s="481"/>
      <c r="F419" s="481"/>
      <c r="G419" s="481"/>
      <c r="H419" s="481"/>
      <c r="I419" s="481"/>
      <c r="J419" s="464">
        <v>9012405000111</v>
      </c>
      <c r="K419" s="464"/>
      <c r="L419" s="464"/>
      <c r="M419" s="464"/>
      <c r="N419" s="464"/>
      <c r="O419" s="464"/>
      <c r="P419" s="482" t="s">
        <v>696</v>
      </c>
      <c r="Q419" s="466"/>
      <c r="R419" s="466"/>
      <c r="S419" s="466"/>
      <c r="T419" s="466"/>
      <c r="U419" s="466"/>
      <c r="V419" s="466"/>
      <c r="W419" s="466"/>
      <c r="X419" s="466"/>
      <c r="Y419" s="467">
        <v>12</v>
      </c>
      <c r="Z419" s="468"/>
      <c r="AA419" s="468"/>
      <c r="AB419" s="469"/>
      <c r="AC419" s="453" t="s">
        <v>247</v>
      </c>
      <c r="AD419" s="454"/>
      <c r="AE419" s="454"/>
      <c r="AF419" s="454"/>
      <c r="AG419" s="454"/>
      <c r="AH419" s="455">
        <v>2</v>
      </c>
      <c r="AI419" s="456"/>
      <c r="AJ419" s="456"/>
      <c r="AK419" s="456"/>
      <c r="AL419" s="457">
        <v>100</v>
      </c>
      <c r="AM419" s="458"/>
      <c r="AN419" s="458"/>
      <c r="AO419" s="459"/>
      <c r="AP419" s="460"/>
      <c r="AQ419" s="460"/>
      <c r="AR419" s="460"/>
      <c r="AS419" s="460"/>
      <c r="AT419" s="460"/>
      <c r="AU419" s="460"/>
      <c r="AV419" s="460"/>
      <c r="AW419" s="460"/>
      <c r="AX419" s="460"/>
      <c r="AY419">
        <f>COUNTA($C$419)</f>
        <v>1</v>
      </c>
    </row>
    <row r="420" spans="1:51" ht="65.25" customHeight="1" x14ac:dyDescent="0.15">
      <c r="A420" s="461">
        <v>9</v>
      </c>
      <c r="B420" s="461">
        <v>1</v>
      </c>
      <c r="C420" s="481" t="s">
        <v>695</v>
      </c>
      <c r="D420" s="481"/>
      <c r="E420" s="481"/>
      <c r="F420" s="481"/>
      <c r="G420" s="481"/>
      <c r="H420" s="481"/>
      <c r="I420" s="481"/>
      <c r="J420" s="464">
        <v>9012405000111</v>
      </c>
      <c r="K420" s="464"/>
      <c r="L420" s="464"/>
      <c r="M420" s="464"/>
      <c r="N420" s="464"/>
      <c r="O420" s="464"/>
      <c r="P420" s="482" t="s">
        <v>697</v>
      </c>
      <c r="Q420" s="466"/>
      <c r="R420" s="466"/>
      <c r="S420" s="466"/>
      <c r="T420" s="466"/>
      <c r="U420" s="466"/>
      <c r="V420" s="466"/>
      <c r="W420" s="466"/>
      <c r="X420" s="466"/>
      <c r="Y420" s="467">
        <v>3</v>
      </c>
      <c r="Z420" s="468"/>
      <c r="AA420" s="468"/>
      <c r="AB420" s="469"/>
      <c r="AC420" s="453" t="s">
        <v>243</v>
      </c>
      <c r="AD420" s="454"/>
      <c r="AE420" s="454"/>
      <c r="AF420" s="454"/>
      <c r="AG420" s="454"/>
      <c r="AH420" s="455">
        <v>1</v>
      </c>
      <c r="AI420" s="456"/>
      <c r="AJ420" s="456"/>
      <c r="AK420" s="456"/>
      <c r="AL420" s="457">
        <v>94.13</v>
      </c>
      <c r="AM420" s="458"/>
      <c r="AN420" s="458"/>
      <c r="AO420" s="459"/>
      <c r="AP420" s="460"/>
      <c r="AQ420" s="460"/>
      <c r="AR420" s="460"/>
      <c r="AS420" s="460"/>
      <c r="AT420" s="460"/>
      <c r="AU420" s="460"/>
      <c r="AV420" s="460"/>
      <c r="AW420" s="460"/>
      <c r="AX420" s="460"/>
      <c r="AY420">
        <f>COUNTA($C$420)</f>
        <v>1</v>
      </c>
    </row>
    <row r="421" spans="1:51" ht="49.5" customHeight="1" x14ac:dyDescent="0.15">
      <c r="A421" s="461">
        <v>10</v>
      </c>
      <c r="B421" s="461">
        <v>1</v>
      </c>
      <c r="C421" s="481" t="s">
        <v>698</v>
      </c>
      <c r="D421" s="480"/>
      <c r="E421" s="480"/>
      <c r="F421" s="480"/>
      <c r="G421" s="480"/>
      <c r="H421" s="480"/>
      <c r="I421" s="480"/>
      <c r="J421" s="464">
        <v>2010405010335</v>
      </c>
      <c r="K421" s="465"/>
      <c r="L421" s="465"/>
      <c r="M421" s="465"/>
      <c r="N421" s="465"/>
      <c r="O421" s="465"/>
      <c r="P421" s="482" t="s">
        <v>699</v>
      </c>
      <c r="Q421" s="466"/>
      <c r="R421" s="466"/>
      <c r="S421" s="466"/>
      <c r="T421" s="466"/>
      <c r="U421" s="466"/>
      <c r="V421" s="466"/>
      <c r="W421" s="466"/>
      <c r="X421" s="466"/>
      <c r="Y421" s="467">
        <v>13</v>
      </c>
      <c r="Z421" s="468"/>
      <c r="AA421" s="468"/>
      <c r="AB421" s="469"/>
      <c r="AC421" s="453" t="s">
        <v>243</v>
      </c>
      <c r="AD421" s="454"/>
      <c r="AE421" s="454"/>
      <c r="AF421" s="454"/>
      <c r="AG421" s="454"/>
      <c r="AH421" s="455">
        <v>2</v>
      </c>
      <c r="AI421" s="456"/>
      <c r="AJ421" s="456"/>
      <c r="AK421" s="456"/>
      <c r="AL421" s="457">
        <v>88.22</v>
      </c>
      <c r="AM421" s="458"/>
      <c r="AN421" s="458"/>
      <c r="AO421" s="459"/>
      <c r="AP421" s="460"/>
      <c r="AQ421" s="460"/>
      <c r="AR421" s="460"/>
      <c r="AS421" s="460"/>
      <c r="AT421" s="460"/>
      <c r="AU421" s="460"/>
      <c r="AV421" s="460"/>
      <c r="AW421" s="460"/>
      <c r="AX421" s="460"/>
      <c r="AY421">
        <f>COUNTA($C$421)</f>
        <v>1</v>
      </c>
    </row>
    <row r="422" spans="1:51" ht="48.75" customHeight="1" x14ac:dyDescent="0.15">
      <c r="A422" s="461">
        <v>11</v>
      </c>
      <c r="B422" s="461">
        <v>1</v>
      </c>
      <c r="C422" s="481" t="s">
        <v>700</v>
      </c>
      <c r="D422" s="481"/>
      <c r="E422" s="481"/>
      <c r="F422" s="481"/>
      <c r="G422" s="481"/>
      <c r="H422" s="481"/>
      <c r="I422" s="481"/>
      <c r="J422" s="464">
        <v>4010005004660</v>
      </c>
      <c r="K422" s="464"/>
      <c r="L422" s="464"/>
      <c r="M422" s="464"/>
      <c r="N422" s="464"/>
      <c r="O422" s="464"/>
      <c r="P422" s="482" t="s">
        <v>701</v>
      </c>
      <c r="Q422" s="466"/>
      <c r="R422" s="466"/>
      <c r="S422" s="466"/>
      <c r="T422" s="466"/>
      <c r="U422" s="466"/>
      <c r="V422" s="466"/>
      <c r="W422" s="466"/>
      <c r="X422" s="466"/>
      <c r="Y422" s="467">
        <v>11</v>
      </c>
      <c r="Z422" s="468"/>
      <c r="AA422" s="468"/>
      <c r="AB422" s="469"/>
      <c r="AC422" s="453" t="s">
        <v>243</v>
      </c>
      <c r="AD422" s="454"/>
      <c r="AE422" s="454"/>
      <c r="AF422" s="454"/>
      <c r="AG422" s="454"/>
      <c r="AH422" s="455">
        <v>1</v>
      </c>
      <c r="AI422" s="456"/>
      <c r="AJ422" s="456"/>
      <c r="AK422" s="456"/>
      <c r="AL422" s="457">
        <v>74.27</v>
      </c>
      <c r="AM422" s="458"/>
      <c r="AN422" s="458"/>
      <c r="AO422" s="459"/>
      <c r="AP422" s="460"/>
      <c r="AQ422" s="460"/>
      <c r="AR422" s="460"/>
      <c r="AS422" s="460"/>
      <c r="AT422" s="460"/>
      <c r="AU422" s="460"/>
      <c r="AV422" s="460"/>
      <c r="AW422" s="460"/>
      <c r="AX422" s="460"/>
      <c r="AY422">
        <f>COUNTA($C$422)</f>
        <v>1</v>
      </c>
    </row>
    <row r="423" spans="1:51" ht="48.75" customHeight="1" x14ac:dyDescent="0.15">
      <c r="A423" s="461">
        <v>12</v>
      </c>
      <c r="B423" s="461">
        <v>1</v>
      </c>
      <c r="C423" s="481" t="s">
        <v>702</v>
      </c>
      <c r="D423" s="480"/>
      <c r="E423" s="480"/>
      <c r="F423" s="480"/>
      <c r="G423" s="480"/>
      <c r="H423" s="480"/>
      <c r="I423" s="480"/>
      <c r="J423" s="464">
        <v>3010005018711</v>
      </c>
      <c r="K423" s="465"/>
      <c r="L423" s="465"/>
      <c r="M423" s="465"/>
      <c r="N423" s="465"/>
      <c r="O423" s="465"/>
      <c r="P423" s="482" t="s">
        <v>703</v>
      </c>
      <c r="Q423" s="466"/>
      <c r="R423" s="466"/>
      <c r="S423" s="466"/>
      <c r="T423" s="466"/>
      <c r="U423" s="466"/>
      <c r="V423" s="466"/>
      <c r="W423" s="466"/>
      <c r="X423" s="466"/>
      <c r="Y423" s="467">
        <v>1</v>
      </c>
      <c r="Z423" s="468"/>
      <c r="AA423" s="468"/>
      <c r="AB423" s="469"/>
      <c r="AC423" s="453" t="s">
        <v>249</v>
      </c>
      <c r="AD423" s="454"/>
      <c r="AE423" s="454"/>
      <c r="AF423" s="454"/>
      <c r="AG423" s="454"/>
      <c r="AH423" s="455" t="s">
        <v>274</v>
      </c>
      <c r="AI423" s="456"/>
      <c r="AJ423" s="456"/>
      <c r="AK423" s="456"/>
      <c r="AL423" s="457">
        <v>100</v>
      </c>
      <c r="AM423" s="458"/>
      <c r="AN423" s="458"/>
      <c r="AO423" s="459"/>
      <c r="AP423" s="460"/>
      <c r="AQ423" s="460"/>
      <c r="AR423" s="460"/>
      <c r="AS423" s="460"/>
      <c r="AT423" s="460"/>
      <c r="AU423" s="460"/>
      <c r="AV423" s="460"/>
      <c r="AW423" s="460"/>
      <c r="AX423" s="460"/>
      <c r="AY423">
        <f>COUNTA($C$423)</f>
        <v>1</v>
      </c>
    </row>
    <row r="424" spans="1:51" ht="30" hidden="1" customHeight="1" x14ac:dyDescent="0.15">
      <c r="A424" s="461">
        <v>13</v>
      </c>
      <c r="B424" s="461">
        <v>1</v>
      </c>
      <c r="C424" s="480"/>
      <c r="D424" s="480"/>
      <c r="E424" s="480"/>
      <c r="F424" s="480"/>
      <c r="G424" s="480"/>
      <c r="H424" s="480"/>
      <c r="I424" s="480"/>
      <c r="J424" s="464"/>
      <c r="K424" s="465"/>
      <c r="L424" s="465"/>
      <c r="M424" s="465"/>
      <c r="N424" s="465"/>
      <c r="O424" s="465"/>
      <c r="P424" s="466"/>
      <c r="Q424" s="466"/>
      <c r="R424" s="466"/>
      <c r="S424" s="466"/>
      <c r="T424" s="466"/>
      <c r="U424" s="466"/>
      <c r="V424" s="466"/>
      <c r="W424" s="466"/>
      <c r="X424" s="466"/>
      <c r="Y424" s="467"/>
      <c r="Z424" s="468"/>
      <c r="AA424" s="468"/>
      <c r="AB424" s="469"/>
      <c r="AC424" s="453"/>
      <c r="AD424" s="454"/>
      <c r="AE424" s="454"/>
      <c r="AF424" s="454"/>
      <c r="AG424" s="454"/>
      <c r="AH424" s="455"/>
      <c r="AI424" s="456"/>
      <c r="AJ424" s="456"/>
      <c r="AK424" s="456"/>
      <c r="AL424" s="457"/>
      <c r="AM424" s="458"/>
      <c r="AN424" s="458"/>
      <c r="AO424" s="459"/>
      <c r="AP424" s="460"/>
      <c r="AQ424" s="460"/>
      <c r="AR424" s="460"/>
      <c r="AS424" s="460"/>
      <c r="AT424" s="460"/>
      <c r="AU424" s="460"/>
      <c r="AV424" s="460"/>
      <c r="AW424" s="460"/>
      <c r="AX424" s="460"/>
      <c r="AY424">
        <f>COUNTA($C$424)</f>
        <v>0</v>
      </c>
    </row>
    <row r="425" spans="1:51" ht="30" hidden="1" customHeight="1" x14ac:dyDescent="0.15">
      <c r="A425" s="461">
        <v>14</v>
      </c>
      <c r="B425" s="461">
        <v>1</v>
      </c>
      <c r="C425" s="480"/>
      <c r="D425" s="480"/>
      <c r="E425" s="480"/>
      <c r="F425" s="480"/>
      <c r="G425" s="480"/>
      <c r="H425" s="480"/>
      <c r="I425" s="480"/>
      <c r="J425" s="464"/>
      <c r="K425" s="465"/>
      <c r="L425" s="465"/>
      <c r="M425" s="465"/>
      <c r="N425" s="465"/>
      <c r="O425" s="465"/>
      <c r="P425" s="466"/>
      <c r="Q425" s="466"/>
      <c r="R425" s="466"/>
      <c r="S425" s="466"/>
      <c r="T425" s="466"/>
      <c r="U425" s="466"/>
      <c r="V425" s="466"/>
      <c r="W425" s="466"/>
      <c r="X425" s="466"/>
      <c r="Y425" s="467"/>
      <c r="Z425" s="468"/>
      <c r="AA425" s="468"/>
      <c r="AB425" s="469"/>
      <c r="AC425" s="453"/>
      <c r="AD425" s="454"/>
      <c r="AE425" s="454"/>
      <c r="AF425" s="454"/>
      <c r="AG425" s="454"/>
      <c r="AH425" s="455"/>
      <c r="AI425" s="456"/>
      <c r="AJ425" s="456"/>
      <c r="AK425" s="456"/>
      <c r="AL425" s="457"/>
      <c r="AM425" s="458"/>
      <c r="AN425" s="458"/>
      <c r="AO425" s="459"/>
      <c r="AP425" s="460"/>
      <c r="AQ425" s="460"/>
      <c r="AR425" s="460"/>
      <c r="AS425" s="460"/>
      <c r="AT425" s="460"/>
      <c r="AU425" s="460"/>
      <c r="AV425" s="460"/>
      <c r="AW425" s="460"/>
      <c r="AX425" s="460"/>
      <c r="AY425">
        <f>COUNTA($C$425)</f>
        <v>0</v>
      </c>
    </row>
    <row r="426" spans="1:51" ht="30" hidden="1" customHeight="1" x14ac:dyDescent="0.15">
      <c r="A426" s="461">
        <v>15</v>
      </c>
      <c r="B426" s="461">
        <v>1</v>
      </c>
      <c r="C426" s="480"/>
      <c r="D426" s="480"/>
      <c r="E426" s="480"/>
      <c r="F426" s="480"/>
      <c r="G426" s="480"/>
      <c r="H426" s="480"/>
      <c r="I426" s="480"/>
      <c r="J426" s="464"/>
      <c r="K426" s="465"/>
      <c r="L426" s="465"/>
      <c r="M426" s="465"/>
      <c r="N426" s="465"/>
      <c r="O426" s="465"/>
      <c r="P426" s="466"/>
      <c r="Q426" s="466"/>
      <c r="R426" s="466"/>
      <c r="S426" s="466"/>
      <c r="T426" s="466"/>
      <c r="U426" s="466"/>
      <c r="V426" s="466"/>
      <c r="W426" s="466"/>
      <c r="X426" s="466"/>
      <c r="Y426" s="467"/>
      <c r="Z426" s="468"/>
      <c r="AA426" s="468"/>
      <c r="AB426" s="469"/>
      <c r="AC426" s="453"/>
      <c r="AD426" s="454"/>
      <c r="AE426" s="454"/>
      <c r="AF426" s="454"/>
      <c r="AG426" s="454"/>
      <c r="AH426" s="455"/>
      <c r="AI426" s="456"/>
      <c r="AJ426" s="456"/>
      <c r="AK426" s="456"/>
      <c r="AL426" s="457"/>
      <c r="AM426" s="458"/>
      <c r="AN426" s="458"/>
      <c r="AO426" s="459"/>
      <c r="AP426" s="460"/>
      <c r="AQ426" s="460"/>
      <c r="AR426" s="460"/>
      <c r="AS426" s="460"/>
      <c r="AT426" s="460"/>
      <c r="AU426" s="460"/>
      <c r="AV426" s="460"/>
      <c r="AW426" s="460"/>
      <c r="AX426" s="460"/>
      <c r="AY426">
        <f>COUNTA($C$426)</f>
        <v>0</v>
      </c>
    </row>
    <row r="427" spans="1:51" ht="30" hidden="1" customHeight="1" x14ac:dyDescent="0.15">
      <c r="A427" s="461">
        <v>16</v>
      </c>
      <c r="B427" s="461">
        <v>1</v>
      </c>
      <c r="C427" s="480"/>
      <c r="D427" s="480"/>
      <c r="E427" s="480"/>
      <c r="F427" s="480"/>
      <c r="G427" s="480"/>
      <c r="H427" s="480"/>
      <c r="I427" s="480"/>
      <c r="J427" s="464"/>
      <c r="K427" s="465"/>
      <c r="L427" s="465"/>
      <c r="M427" s="465"/>
      <c r="N427" s="465"/>
      <c r="O427" s="465"/>
      <c r="P427" s="466"/>
      <c r="Q427" s="466"/>
      <c r="R427" s="466"/>
      <c r="S427" s="466"/>
      <c r="T427" s="466"/>
      <c r="U427" s="466"/>
      <c r="V427" s="466"/>
      <c r="W427" s="466"/>
      <c r="X427" s="466"/>
      <c r="Y427" s="467"/>
      <c r="Z427" s="468"/>
      <c r="AA427" s="468"/>
      <c r="AB427" s="469"/>
      <c r="AC427" s="453"/>
      <c r="AD427" s="454"/>
      <c r="AE427" s="454"/>
      <c r="AF427" s="454"/>
      <c r="AG427" s="454"/>
      <c r="AH427" s="455"/>
      <c r="AI427" s="456"/>
      <c r="AJ427" s="456"/>
      <c r="AK427" s="456"/>
      <c r="AL427" s="457"/>
      <c r="AM427" s="458"/>
      <c r="AN427" s="458"/>
      <c r="AO427" s="459"/>
      <c r="AP427" s="460"/>
      <c r="AQ427" s="460"/>
      <c r="AR427" s="460"/>
      <c r="AS427" s="460"/>
      <c r="AT427" s="460"/>
      <c r="AU427" s="460"/>
      <c r="AV427" s="460"/>
      <c r="AW427" s="460"/>
      <c r="AX427" s="460"/>
      <c r="AY427">
        <f>COUNTA($C$427)</f>
        <v>0</v>
      </c>
    </row>
    <row r="428" spans="1:51" s="16" customFormat="1" ht="30" hidden="1" customHeight="1" x14ac:dyDescent="0.15">
      <c r="A428" s="461">
        <v>17</v>
      </c>
      <c r="B428" s="461">
        <v>1</v>
      </c>
      <c r="C428" s="480"/>
      <c r="D428" s="480"/>
      <c r="E428" s="480"/>
      <c r="F428" s="480"/>
      <c r="G428" s="480"/>
      <c r="H428" s="480"/>
      <c r="I428" s="480"/>
      <c r="J428" s="464"/>
      <c r="K428" s="465"/>
      <c r="L428" s="465"/>
      <c r="M428" s="465"/>
      <c r="N428" s="465"/>
      <c r="O428" s="465"/>
      <c r="P428" s="466"/>
      <c r="Q428" s="466"/>
      <c r="R428" s="466"/>
      <c r="S428" s="466"/>
      <c r="T428" s="466"/>
      <c r="U428" s="466"/>
      <c r="V428" s="466"/>
      <c r="W428" s="466"/>
      <c r="X428" s="466"/>
      <c r="Y428" s="467"/>
      <c r="Z428" s="468"/>
      <c r="AA428" s="468"/>
      <c r="AB428" s="469"/>
      <c r="AC428" s="453"/>
      <c r="AD428" s="454"/>
      <c r="AE428" s="454"/>
      <c r="AF428" s="454"/>
      <c r="AG428" s="454"/>
      <c r="AH428" s="455"/>
      <c r="AI428" s="456"/>
      <c r="AJ428" s="456"/>
      <c r="AK428" s="456"/>
      <c r="AL428" s="457"/>
      <c r="AM428" s="458"/>
      <c r="AN428" s="458"/>
      <c r="AO428" s="459"/>
      <c r="AP428" s="460"/>
      <c r="AQ428" s="460"/>
      <c r="AR428" s="460"/>
      <c r="AS428" s="460"/>
      <c r="AT428" s="460"/>
      <c r="AU428" s="460"/>
      <c r="AV428" s="460"/>
      <c r="AW428" s="460"/>
      <c r="AX428" s="460"/>
      <c r="AY428">
        <f>COUNTA($C$428)</f>
        <v>0</v>
      </c>
    </row>
    <row r="429" spans="1:51" ht="30" hidden="1" customHeight="1" x14ac:dyDescent="0.15">
      <c r="A429" s="461">
        <v>18</v>
      </c>
      <c r="B429" s="461">
        <v>1</v>
      </c>
      <c r="C429" s="480"/>
      <c r="D429" s="480"/>
      <c r="E429" s="480"/>
      <c r="F429" s="480"/>
      <c r="G429" s="480"/>
      <c r="H429" s="480"/>
      <c r="I429" s="480"/>
      <c r="J429" s="464"/>
      <c r="K429" s="465"/>
      <c r="L429" s="465"/>
      <c r="M429" s="465"/>
      <c r="N429" s="465"/>
      <c r="O429" s="465"/>
      <c r="P429" s="466"/>
      <c r="Q429" s="466"/>
      <c r="R429" s="466"/>
      <c r="S429" s="466"/>
      <c r="T429" s="466"/>
      <c r="U429" s="466"/>
      <c r="V429" s="466"/>
      <c r="W429" s="466"/>
      <c r="X429" s="466"/>
      <c r="Y429" s="467"/>
      <c r="Z429" s="468"/>
      <c r="AA429" s="468"/>
      <c r="AB429" s="469"/>
      <c r="AC429" s="453"/>
      <c r="AD429" s="454"/>
      <c r="AE429" s="454"/>
      <c r="AF429" s="454"/>
      <c r="AG429" s="454"/>
      <c r="AH429" s="455"/>
      <c r="AI429" s="456"/>
      <c r="AJ429" s="456"/>
      <c r="AK429" s="456"/>
      <c r="AL429" s="457"/>
      <c r="AM429" s="458"/>
      <c r="AN429" s="458"/>
      <c r="AO429" s="459"/>
      <c r="AP429" s="460"/>
      <c r="AQ429" s="460"/>
      <c r="AR429" s="460"/>
      <c r="AS429" s="460"/>
      <c r="AT429" s="460"/>
      <c r="AU429" s="460"/>
      <c r="AV429" s="460"/>
      <c r="AW429" s="460"/>
      <c r="AX429" s="460"/>
      <c r="AY429">
        <f>COUNTA($C$429)</f>
        <v>0</v>
      </c>
    </row>
    <row r="430" spans="1:51" ht="30" hidden="1" customHeight="1" x14ac:dyDescent="0.15">
      <c r="A430" s="461">
        <v>19</v>
      </c>
      <c r="B430" s="461">
        <v>1</v>
      </c>
      <c r="C430" s="480"/>
      <c r="D430" s="480"/>
      <c r="E430" s="480"/>
      <c r="F430" s="480"/>
      <c r="G430" s="480"/>
      <c r="H430" s="480"/>
      <c r="I430" s="480"/>
      <c r="J430" s="464"/>
      <c r="K430" s="465"/>
      <c r="L430" s="465"/>
      <c r="M430" s="465"/>
      <c r="N430" s="465"/>
      <c r="O430" s="465"/>
      <c r="P430" s="466"/>
      <c r="Q430" s="466"/>
      <c r="R430" s="466"/>
      <c r="S430" s="466"/>
      <c r="T430" s="466"/>
      <c r="U430" s="466"/>
      <c r="V430" s="466"/>
      <c r="W430" s="466"/>
      <c r="X430" s="466"/>
      <c r="Y430" s="467"/>
      <c r="Z430" s="468"/>
      <c r="AA430" s="468"/>
      <c r="AB430" s="469"/>
      <c r="AC430" s="453"/>
      <c r="AD430" s="454"/>
      <c r="AE430" s="454"/>
      <c r="AF430" s="454"/>
      <c r="AG430" s="454"/>
      <c r="AH430" s="455"/>
      <c r="AI430" s="456"/>
      <c r="AJ430" s="456"/>
      <c r="AK430" s="456"/>
      <c r="AL430" s="457"/>
      <c r="AM430" s="458"/>
      <c r="AN430" s="458"/>
      <c r="AO430" s="459"/>
      <c r="AP430" s="460"/>
      <c r="AQ430" s="460"/>
      <c r="AR430" s="460"/>
      <c r="AS430" s="460"/>
      <c r="AT430" s="460"/>
      <c r="AU430" s="460"/>
      <c r="AV430" s="460"/>
      <c r="AW430" s="460"/>
      <c r="AX430" s="460"/>
      <c r="AY430">
        <f>COUNTA($C$430)</f>
        <v>0</v>
      </c>
    </row>
    <row r="431" spans="1:51" ht="30" hidden="1" customHeight="1" x14ac:dyDescent="0.15">
      <c r="A431" s="461">
        <v>20</v>
      </c>
      <c r="B431" s="461">
        <v>1</v>
      </c>
      <c r="C431" s="480"/>
      <c r="D431" s="480"/>
      <c r="E431" s="480"/>
      <c r="F431" s="480"/>
      <c r="G431" s="480"/>
      <c r="H431" s="480"/>
      <c r="I431" s="480"/>
      <c r="J431" s="464"/>
      <c r="K431" s="465"/>
      <c r="L431" s="465"/>
      <c r="M431" s="465"/>
      <c r="N431" s="465"/>
      <c r="O431" s="465"/>
      <c r="P431" s="466"/>
      <c r="Q431" s="466"/>
      <c r="R431" s="466"/>
      <c r="S431" s="466"/>
      <c r="T431" s="466"/>
      <c r="U431" s="466"/>
      <c r="V431" s="466"/>
      <c r="W431" s="466"/>
      <c r="X431" s="466"/>
      <c r="Y431" s="467"/>
      <c r="Z431" s="468"/>
      <c r="AA431" s="468"/>
      <c r="AB431" s="469"/>
      <c r="AC431" s="453"/>
      <c r="AD431" s="454"/>
      <c r="AE431" s="454"/>
      <c r="AF431" s="454"/>
      <c r="AG431" s="454"/>
      <c r="AH431" s="455"/>
      <c r="AI431" s="456"/>
      <c r="AJ431" s="456"/>
      <c r="AK431" s="456"/>
      <c r="AL431" s="457"/>
      <c r="AM431" s="458"/>
      <c r="AN431" s="458"/>
      <c r="AO431" s="459"/>
      <c r="AP431" s="460"/>
      <c r="AQ431" s="460"/>
      <c r="AR431" s="460"/>
      <c r="AS431" s="460"/>
      <c r="AT431" s="460"/>
      <c r="AU431" s="460"/>
      <c r="AV431" s="460"/>
      <c r="AW431" s="460"/>
      <c r="AX431" s="460"/>
      <c r="AY431">
        <f>COUNTA($C$431)</f>
        <v>0</v>
      </c>
    </row>
    <row r="432" spans="1:51" ht="30" hidden="1" customHeight="1" x14ac:dyDescent="0.15">
      <c r="A432" s="461">
        <v>21</v>
      </c>
      <c r="B432" s="461">
        <v>1</v>
      </c>
      <c r="C432" s="480"/>
      <c r="D432" s="480"/>
      <c r="E432" s="480"/>
      <c r="F432" s="480"/>
      <c r="G432" s="480"/>
      <c r="H432" s="480"/>
      <c r="I432" s="480"/>
      <c r="J432" s="464"/>
      <c r="K432" s="465"/>
      <c r="L432" s="465"/>
      <c r="M432" s="465"/>
      <c r="N432" s="465"/>
      <c r="O432" s="465"/>
      <c r="P432" s="466"/>
      <c r="Q432" s="466"/>
      <c r="R432" s="466"/>
      <c r="S432" s="466"/>
      <c r="T432" s="466"/>
      <c r="U432" s="466"/>
      <c r="V432" s="466"/>
      <c r="W432" s="466"/>
      <c r="X432" s="466"/>
      <c r="Y432" s="467"/>
      <c r="Z432" s="468"/>
      <c r="AA432" s="468"/>
      <c r="AB432" s="469"/>
      <c r="AC432" s="453"/>
      <c r="AD432" s="454"/>
      <c r="AE432" s="454"/>
      <c r="AF432" s="454"/>
      <c r="AG432" s="454"/>
      <c r="AH432" s="455"/>
      <c r="AI432" s="456"/>
      <c r="AJ432" s="456"/>
      <c r="AK432" s="456"/>
      <c r="AL432" s="457"/>
      <c r="AM432" s="458"/>
      <c r="AN432" s="458"/>
      <c r="AO432" s="459"/>
      <c r="AP432" s="460"/>
      <c r="AQ432" s="460"/>
      <c r="AR432" s="460"/>
      <c r="AS432" s="460"/>
      <c r="AT432" s="460"/>
      <c r="AU432" s="460"/>
      <c r="AV432" s="460"/>
      <c r="AW432" s="460"/>
      <c r="AX432" s="460"/>
      <c r="AY432">
        <f>COUNTA($C$432)</f>
        <v>0</v>
      </c>
    </row>
    <row r="433" spans="1:51" ht="30" hidden="1" customHeight="1" x14ac:dyDescent="0.15">
      <c r="A433" s="461">
        <v>22</v>
      </c>
      <c r="B433" s="461">
        <v>1</v>
      </c>
      <c r="C433" s="480"/>
      <c r="D433" s="480"/>
      <c r="E433" s="480"/>
      <c r="F433" s="480"/>
      <c r="G433" s="480"/>
      <c r="H433" s="480"/>
      <c r="I433" s="480"/>
      <c r="J433" s="464"/>
      <c r="K433" s="465"/>
      <c r="L433" s="465"/>
      <c r="M433" s="465"/>
      <c r="N433" s="465"/>
      <c r="O433" s="465"/>
      <c r="P433" s="466"/>
      <c r="Q433" s="466"/>
      <c r="R433" s="466"/>
      <c r="S433" s="466"/>
      <c r="T433" s="466"/>
      <c r="U433" s="466"/>
      <c r="V433" s="466"/>
      <c r="W433" s="466"/>
      <c r="X433" s="466"/>
      <c r="Y433" s="467"/>
      <c r="Z433" s="468"/>
      <c r="AA433" s="468"/>
      <c r="AB433" s="469"/>
      <c r="AC433" s="453"/>
      <c r="AD433" s="454"/>
      <c r="AE433" s="454"/>
      <c r="AF433" s="454"/>
      <c r="AG433" s="454"/>
      <c r="AH433" s="455"/>
      <c r="AI433" s="456"/>
      <c r="AJ433" s="456"/>
      <c r="AK433" s="456"/>
      <c r="AL433" s="457"/>
      <c r="AM433" s="458"/>
      <c r="AN433" s="458"/>
      <c r="AO433" s="459"/>
      <c r="AP433" s="460"/>
      <c r="AQ433" s="460"/>
      <c r="AR433" s="460"/>
      <c r="AS433" s="460"/>
      <c r="AT433" s="460"/>
      <c r="AU433" s="460"/>
      <c r="AV433" s="460"/>
      <c r="AW433" s="460"/>
      <c r="AX433" s="460"/>
      <c r="AY433">
        <f>COUNTA($C$433)</f>
        <v>0</v>
      </c>
    </row>
    <row r="434" spans="1:51" ht="30" hidden="1" customHeight="1" x14ac:dyDescent="0.15">
      <c r="A434" s="461">
        <v>23</v>
      </c>
      <c r="B434" s="461">
        <v>1</v>
      </c>
      <c r="C434" s="480"/>
      <c r="D434" s="480"/>
      <c r="E434" s="480"/>
      <c r="F434" s="480"/>
      <c r="G434" s="480"/>
      <c r="H434" s="480"/>
      <c r="I434" s="480"/>
      <c r="J434" s="464"/>
      <c r="K434" s="465"/>
      <c r="L434" s="465"/>
      <c r="M434" s="465"/>
      <c r="N434" s="465"/>
      <c r="O434" s="465"/>
      <c r="P434" s="466"/>
      <c r="Q434" s="466"/>
      <c r="R434" s="466"/>
      <c r="S434" s="466"/>
      <c r="T434" s="466"/>
      <c r="U434" s="466"/>
      <c r="V434" s="466"/>
      <c r="W434" s="466"/>
      <c r="X434" s="466"/>
      <c r="Y434" s="467"/>
      <c r="Z434" s="468"/>
      <c r="AA434" s="468"/>
      <c r="AB434" s="469"/>
      <c r="AC434" s="453"/>
      <c r="AD434" s="454"/>
      <c r="AE434" s="454"/>
      <c r="AF434" s="454"/>
      <c r="AG434" s="454"/>
      <c r="AH434" s="455"/>
      <c r="AI434" s="456"/>
      <c r="AJ434" s="456"/>
      <c r="AK434" s="456"/>
      <c r="AL434" s="457"/>
      <c r="AM434" s="458"/>
      <c r="AN434" s="458"/>
      <c r="AO434" s="459"/>
      <c r="AP434" s="460"/>
      <c r="AQ434" s="460"/>
      <c r="AR434" s="460"/>
      <c r="AS434" s="460"/>
      <c r="AT434" s="460"/>
      <c r="AU434" s="460"/>
      <c r="AV434" s="460"/>
      <c r="AW434" s="460"/>
      <c r="AX434" s="460"/>
      <c r="AY434">
        <f>COUNTA($C$434)</f>
        <v>0</v>
      </c>
    </row>
    <row r="435" spans="1:51" ht="30" hidden="1" customHeight="1" x14ac:dyDescent="0.15">
      <c r="A435" s="461">
        <v>24</v>
      </c>
      <c r="B435" s="461">
        <v>1</v>
      </c>
      <c r="C435" s="480"/>
      <c r="D435" s="480"/>
      <c r="E435" s="480"/>
      <c r="F435" s="480"/>
      <c r="G435" s="480"/>
      <c r="H435" s="480"/>
      <c r="I435" s="480"/>
      <c r="J435" s="464"/>
      <c r="K435" s="465"/>
      <c r="L435" s="465"/>
      <c r="M435" s="465"/>
      <c r="N435" s="465"/>
      <c r="O435" s="465"/>
      <c r="P435" s="466"/>
      <c r="Q435" s="466"/>
      <c r="R435" s="466"/>
      <c r="S435" s="466"/>
      <c r="T435" s="466"/>
      <c r="U435" s="466"/>
      <c r="V435" s="466"/>
      <c r="W435" s="466"/>
      <c r="X435" s="466"/>
      <c r="Y435" s="467"/>
      <c r="Z435" s="468"/>
      <c r="AA435" s="468"/>
      <c r="AB435" s="469"/>
      <c r="AC435" s="453"/>
      <c r="AD435" s="454"/>
      <c r="AE435" s="454"/>
      <c r="AF435" s="454"/>
      <c r="AG435" s="454"/>
      <c r="AH435" s="455"/>
      <c r="AI435" s="456"/>
      <c r="AJ435" s="456"/>
      <c r="AK435" s="456"/>
      <c r="AL435" s="457"/>
      <c r="AM435" s="458"/>
      <c r="AN435" s="458"/>
      <c r="AO435" s="459"/>
      <c r="AP435" s="460"/>
      <c r="AQ435" s="460"/>
      <c r="AR435" s="460"/>
      <c r="AS435" s="460"/>
      <c r="AT435" s="460"/>
      <c r="AU435" s="460"/>
      <c r="AV435" s="460"/>
      <c r="AW435" s="460"/>
      <c r="AX435" s="460"/>
      <c r="AY435">
        <f>COUNTA($C$435)</f>
        <v>0</v>
      </c>
    </row>
    <row r="436" spans="1:51" ht="30" hidden="1" customHeight="1" x14ac:dyDescent="0.15">
      <c r="A436" s="461">
        <v>25</v>
      </c>
      <c r="B436" s="461">
        <v>1</v>
      </c>
      <c r="C436" s="480"/>
      <c r="D436" s="480"/>
      <c r="E436" s="480"/>
      <c r="F436" s="480"/>
      <c r="G436" s="480"/>
      <c r="H436" s="480"/>
      <c r="I436" s="480"/>
      <c r="J436" s="464"/>
      <c r="K436" s="465"/>
      <c r="L436" s="465"/>
      <c r="M436" s="465"/>
      <c r="N436" s="465"/>
      <c r="O436" s="465"/>
      <c r="P436" s="466"/>
      <c r="Q436" s="466"/>
      <c r="R436" s="466"/>
      <c r="S436" s="466"/>
      <c r="T436" s="466"/>
      <c r="U436" s="466"/>
      <c r="V436" s="466"/>
      <c r="W436" s="466"/>
      <c r="X436" s="466"/>
      <c r="Y436" s="467"/>
      <c r="Z436" s="468"/>
      <c r="AA436" s="468"/>
      <c r="AB436" s="469"/>
      <c r="AC436" s="453"/>
      <c r="AD436" s="454"/>
      <c r="AE436" s="454"/>
      <c r="AF436" s="454"/>
      <c r="AG436" s="454"/>
      <c r="AH436" s="455"/>
      <c r="AI436" s="456"/>
      <c r="AJ436" s="456"/>
      <c r="AK436" s="456"/>
      <c r="AL436" s="457"/>
      <c r="AM436" s="458"/>
      <c r="AN436" s="458"/>
      <c r="AO436" s="459"/>
      <c r="AP436" s="460"/>
      <c r="AQ436" s="460"/>
      <c r="AR436" s="460"/>
      <c r="AS436" s="460"/>
      <c r="AT436" s="460"/>
      <c r="AU436" s="460"/>
      <c r="AV436" s="460"/>
      <c r="AW436" s="460"/>
      <c r="AX436" s="460"/>
      <c r="AY436">
        <f>COUNTA($C$436)</f>
        <v>0</v>
      </c>
    </row>
    <row r="437" spans="1:51" ht="30" hidden="1" customHeight="1" x14ac:dyDescent="0.15">
      <c r="A437" s="461">
        <v>26</v>
      </c>
      <c r="B437" s="461">
        <v>1</v>
      </c>
      <c r="C437" s="480"/>
      <c r="D437" s="480"/>
      <c r="E437" s="480"/>
      <c r="F437" s="480"/>
      <c r="G437" s="480"/>
      <c r="H437" s="480"/>
      <c r="I437" s="480"/>
      <c r="J437" s="464"/>
      <c r="K437" s="465"/>
      <c r="L437" s="465"/>
      <c r="M437" s="465"/>
      <c r="N437" s="465"/>
      <c r="O437" s="465"/>
      <c r="P437" s="466"/>
      <c r="Q437" s="466"/>
      <c r="R437" s="466"/>
      <c r="S437" s="466"/>
      <c r="T437" s="466"/>
      <c r="U437" s="466"/>
      <c r="V437" s="466"/>
      <c r="W437" s="466"/>
      <c r="X437" s="466"/>
      <c r="Y437" s="467"/>
      <c r="Z437" s="468"/>
      <c r="AA437" s="468"/>
      <c r="AB437" s="469"/>
      <c r="AC437" s="453"/>
      <c r="AD437" s="454"/>
      <c r="AE437" s="454"/>
      <c r="AF437" s="454"/>
      <c r="AG437" s="454"/>
      <c r="AH437" s="455"/>
      <c r="AI437" s="456"/>
      <c r="AJ437" s="456"/>
      <c r="AK437" s="456"/>
      <c r="AL437" s="457"/>
      <c r="AM437" s="458"/>
      <c r="AN437" s="458"/>
      <c r="AO437" s="459"/>
      <c r="AP437" s="460"/>
      <c r="AQ437" s="460"/>
      <c r="AR437" s="460"/>
      <c r="AS437" s="460"/>
      <c r="AT437" s="460"/>
      <c r="AU437" s="460"/>
      <c r="AV437" s="460"/>
      <c r="AW437" s="460"/>
      <c r="AX437" s="460"/>
      <c r="AY437">
        <f>COUNTA($C$437)</f>
        <v>0</v>
      </c>
    </row>
    <row r="438" spans="1:51" ht="30" hidden="1" customHeight="1" x14ac:dyDescent="0.15">
      <c r="A438" s="461">
        <v>27</v>
      </c>
      <c r="B438" s="461">
        <v>1</v>
      </c>
      <c r="C438" s="480"/>
      <c r="D438" s="480"/>
      <c r="E438" s="480"/>
      <c r="F438" s="480"/>
      <c r="G438" s="480"/>
      <c r="H438" s="480"/>
      <c r="I438" s="480"/>
      <c r="J438" s="464"/>
      <c r="K438" s="465"/>
      <c r="L438" s="465"/>
      <c r="M438" s="465"/>
      <c r="N438" s="465"/>
      <c r="O438" s="465"/>
      <c r="P438" s="466"/>
      <c r="Q438" s="466"/>
      <c r="R438" s="466"/>
      <c r="S438" s="466"/>
      <c r="T438" s="466"/>
      <c r="U438" s="466"/>
      <c r="V438" s="466"/>
      <c r="W438" s="466"/>
      <c r="X438" s="466"/>
      <c r="Y438" s="467"/>
      <c r="Z438" s="468"/>
      <c r="AA438" s="468"/>
      <c r="AB438" s="469"/>
      <c r="AC438" s="453"/>
      <c r="AD438" s="454"/>
      <c r="AE438" s="454"/>
      <c r="AF438" s="454"/>
      <c r="AG438" s="454"/>
      <c r="AH438" s="455"/>
      <c r="AI438" s="456"/>
      <c r="AJ438" s="456"/>
      <c r="AK438" s="456"/>
      <c r="AL438" s="457"/>
      <c r="AM438" s="458"/>
      <c r="AN438" s="458"/>
      <c r="AO438" s="459"/>
      <c r="AP438" s="460"/>
      <c r="AQ438" s="460"/>
      <c r="AR438" s="460"/>
      <c r="AS438" s="460"/>
      <c r="AT438" s="460"/>
      <c r="AU438" s="460"/>
      <c r="AV438" s="460"/>
      <c r="AW438" s="460"/>
      <c r="AX438" s="460"/>
      <c r="AY438">
        <f>COUNTA($C$438)</f>
        <v>0</v>
      </c>
    </row>
    <row r="439" spans="1:51" ht="30" hidden="1" customHeight="1" x14ac:dyDescent="0.15">
      <c r="A439" s="461">
        <v>28</v>
      </c>
      <c r="B439" s="461">
        <v>1</v>
      </c>
      <c r="C439" s="480"/>
      <c r="D439" s="480"/>
      <c r="E439" s="480"/>
      <c r="F439" s="480"/>
      <c r="G439" s="480"/>
      <c r="H439" s="480"/>
      <c r="I439" s="480"/>
      <c r="J439" s="464"/>
      <c r="K439" s="465"/>
      <c r="L439" s="465"/>
      <c r="M439" s="465"/>
      <c r="N439" s="465"/>
      <c r="O439" s="465"/>
      <c r="P439" s="466"/>
      <c r="Q439" s="466"/>
      <c r="R439" s="466"/>
      <c r="S439" s="466"/>
      <c r="T439" s="466"/>
      <c r="U439" s="466"/>
      <c r="V439" s="466"/>
      <c r="W439" s="466"/>
      <c r="X439" s="466"/>
      <c r="Y439" s="467"/>
      <c r="Z439" s="468"/>
      <c r="AA439" s="468"/>
      <c r="AB439" s="469"/>
      <c r="AC439" s="453"/>
      <c r="AD439" s="454"/>
      <c r="AE439" s="454"/>
      <c r="AF439" s="454"/>
      <c r="AG439" s="454"/>
      <c r="AH439" s="455"/>
      <c r="AI439" s="456"/>
      <c r="AJ439" s="456"/>
      <c r="AK439" s="456"/>
      <c r="AL439" s="457"/>
      <c r="AM439" s="458"/>
      <c r="AN439" s="458"/>
      <c r="AO439" s="459"/>
      <c r="AP439" s="460"/>
      <c r="AQ439" s="460"/>
      <c r="AR439" s="460"/>
      <c r="AS439" s="460"/>
      <c r="AT439" s="460"/>
      <c r="AU439" s="460"/>
      <c r="AV439" s="460"/>
      <c r="AW439" s="460"/>
      <c r="AX439" s="460"/>
      <c r="AY439">
        <f>COUNTA($C$439)</f>
        <v>0</v>
      </c>
    </row>
    <row r="440" spans="1:51" ht="30" hidden="1" customHeight="1" x14ac:dyDescent="0.15">
      <c r="A440" s="461">
        <v>29</v>
      </c>
      <c r="B440" s="461">
        <v>1</v>
      </c>
      <c r="C440" s="480"/>
      <c r="D440" s="480"/>
      <c r="E440" s="480"/>
      <c r="F440" s="480"/>
      <c r="G440" s="480"/>
      <c r="H440" s="480"/>
      <c r="I440" s="480"/>
      <c r="J440" s="464"/>
      <c r="K440" s="465"/>
      <c r="L440" s="465"/>
      <c r="M440" s="465"/>
      <c r="N440" s="465"/>
      <c r="O440" s="465"/>
      <c r="P440" s="466"/>
      <c r="Q440" s="466"/>
      <c r="R440" s="466"/>
      <c r="S440" s="466"/>
      <c r="T440" s="466"/>
      <c r="U440" s="466"/>
      <c r="V440" s="466"/>
      <c r="W440" s="466"/>
      <c r="X440" s="466"/>
      <c r="Y440" s="467"/>
      <c r="Z440" s="468"/>
      <c r="AA440" s="468"/>
      <c r="AB440" s="469"/>
      <c r="AC440" s="453"/>
      <c r="AD440" s="454"/>
      <c r="AE440" s="454"/>
      <c r="AF440" s="454"/>
      <c r="AG440" s="454"/>
      <c r="AH440" s="455"/>
      <c r="AI440" s="456"/>
      <c r="AJ440" s="456"/>
      <c r="AK440" s="456"/>
      <c r="AL440" s="457"/>
      <c r="AM440" s="458"/>
      <c r="AN440" s="458"/>
      <c r="AO440" s="459"/>
      <c r="AP440" s="460"/>
      <c r="AQ440" s="460"/>
      <c r="AR440" s="460"/>
      <c r="AS440" s="460"/>
      <c r="AT440" s="460"/>
      <c r="AU440" s="460"/>
      <c r="AV440" s="460"/>
      <c r="AW440" s="460"/>
      <c r="AX440" s="460"/>
      <c r="AY440">
        <f>COUNTA($C$440)</f>
        <v>0</v>
      </c>
    </row>
    <row r="441" spans="1:51" ht="30" hidden="1" customHeight="1" x14ac:dyDescent="0.15">
      <c r="A441" s="461">
        <v>30</v>
      </c>
      <c r="B441" s="461">
        <v>1</v>
      </c>
      <c r="C441" s="480"/>
      <c r="D441" s="480"/>
      <c r="E441" s="480"/>
      <c r="F441" s="480"/>
      <c r="G441" s="480"/>
      <c r="H441" s="480"/>
      <c r="I441" s="480"/>
      <c r="J441" s="464"/>
      <c r="K441" s="465"/>
      <c r="L441" s="465"/>
      <c r="M441" s="465"/>
      <c r="N441" s="465"/>
      <c r="O441" s="465"/>
      <c r="P441" s="466"/>
      <c r="Q441" s="466"/>
      <c r="R441" s="466"/>
      <c r="S441" s="466"/>
      <c r="T441" s="466"/>
      <c r="U441" s="466"/>
      <c r="V441" s="466"/>
      <c r="W441" s="466"/>
      <c r="X441" s="466"/>
      <c r="Y441" s="467"/>
      <c r="Z441" s="468"/>
      <c r="AA441" s="468"/>
      <c r="AB441" s="469"/>
      <c r="AC441" s="453"/>
      <c r="AD441" s="454"/>
      <c r="AE441" s="454"/>
      <c r="AF441" s="454"/>
      <c r="AG441" s="454"/>
      <c r="AH441" s="455"/>
      <c r="AI441" s="456"/>
      <c r="AJ441" s="456"/>
      <c r="AK441" s="456"/>
      <c r="AL441" s="457"/>
      <c r="AM441" s="458"/>
      <c r="AN441" s="458"/>
      <c r="AO441" s="459"/>
      <c r="AP441" s="460"/>
      <c r="AQ441" s="460"/>
      <c r="AR441" s="460"/>
      <c r="AS441" s="460"/>
      <c r="AT441" s="460"/>
      <c r="AU441" s="460"/>
      <c r="AV441" s="460"/>
      <c r="AW441" s="460"/>
      <c r="AX441" s="460"/>
      <c r="AY441">
        <f>COUNTA($C$441)</f>
        <v>0</v>
      </c>
    </row>
    <row r="442" spans="1:51" ht="24.75" customHeight="1" x14ac:dyDescent="0.15">
      <c r="A442" s="46"/>
      <c r="B442" s="46"/>
      <c r="C442" s="46"/>
      <c r="D442" s="46"/>
      <c r="E442" s="46"/>
      <c r="F442" s="46"/>
      <c r="G442" s="46"/>
      <c r="H442" s="46"/>
      <c r="I442" s="46"/>
      <c r="J442" s="47"/>
      <c r="K442" s="47"/>
      <c r="L442" s="47"/>
      <c r="M442" s="47"/>
      <c r="N442" s="47"/>
      <c r="O442" s="47"/>
      <c r="P442" s="48"/>
      <c r="Q442" s="48"/>
      <c r="R442" s="48"/>
      <c r="S442" s="48"/>
      <c r="T442" s="48"/>
      <c r="U442" s="48"/>
      <c r="V442" s="48"/>
      <c r="W442" s="48"/>
      <c r="X442" s="48"/>
      <c r="Y442" s="49"/>
      <c r="Z442" s="49"/>
      <c r="AA442" s="49"/>
      <c r="AB442" s="49"/>
      <c r="AC442" s="49"/>
      <c r="AD442" s="49"/>
      <c r="AE442" s="49"/>
      <c r="AF442" s="49"/>
      <c r="AG442" s="49"/>
      <c r="AH442" s="49"/>
      <c r="AI442" s="49"/>
      <c r="AJ442" s="49"/>
      <c r="AK442" s="49"/>
      <c r="AL442" s="49"/>
      <c r="AM442" s="49"/>
      <c r="AN442" s="49"/>
      <c r="AO442" s="49"/>
      <c r="AP442" s="48"/>
      <c r="AQ442" s="48"/>
      <c r="AR442" s="48"/>
      <c r="AS442" s="48"/>
      <c r="AT442" s="48"/>
      <c r="AU442" s="48"/>
      <c r="AV442" s="48"/>
      <c r="AW442" s="48"/>
      <c r="AX442" s="48"/>
      <c r="AY442">
        <f>COUNTA($C$445)</f>
        <v>1</v>
      </c>
    </row>
    <row r="443" spans="1:51" ht="24.75" customHeight="1" x14ac:dyDescent="0.15">
      <c r="A443" s="46"/>
      <c r="B443" s="50" t="s">
        <v>161</v>
      </c>
      <c r="C443" s="46"/>
      <c r="D443" s="46"/>
      <c r="E443" s="46"/>
      <c r="F443" s="46"/>
      <c r="G443" s="46"/>
      <c r="H443" s="46"/>
      <c r="I443" s="46"/>
      <c r="J443" s="46"/>
      <c r="K443" s="46"/>
      <c r="L443" s="46"/>
      <c r="M443" s="46"/>
      <c r="N443" s="46"/>
      <c r="O443" s="46"/>
      <c r="P443" s="51"/>
      <c r="Q443" s="51"/>
      <c r="R443" s="51"/>
      <c r="S443" s="51"/>
      <c r="T443" s="51"/>
      <c r="U443" s="51"/>
      <c r="V443" s="51"/>
      <c r="W443" s="51"/>
      <c r="X443" s="51"/>
      <c r="Y443" s="52"/>
      <c r="Z443" s="52"/>
      <c r="AA443" s="52"/>
      <c r="AB443" s="52"/>
      <c r="AC443" s="52"/>
      <c r="AD443" s="52"/>
      <c r="AE443" s="52"/>
      <c r="AF443" s="52"/>
      <c r="AG443" s="52"/>
      <c r="AH443" s="52"/>
      <c r="AI443" s="52"/>
      <c r="AJ443" s="52"/>
      <c r="AK443" s="52"/>
      <c r="AL443" s="52"/>
      <c r="AM443" s="52"/>
      <c r="AN443" s="52"/>
      <c r="AO443" s="52"/>
      <c r="AP443" s="51"/>
      <c r="AQ443" s="51"/>
      <c r="AR443" s="51"/>
      <c r="AS443" s="51"/>
      <c r="AT443" s="51"/>
      <c r="AU443" s="51"/>
      <c r="AV443" s="51"/>
      <c r="AW443" s="51"/>
      <c r="AX443" s="51"/>
      <c r="AY443">
        <f>$AY$442</f>
        <v>1</v>
      </c>
    </row>
    <row r="444" spans="1:51" ht="59.25" customHeight="1" x14ac:dyDescent="0.15">
      <c r="A444" s="485"/>
      <c r="B444" s="485"/>
      <c r="C444" s="485" t="s">
        <v>22</v>
      </c>
      <c r="D444" s="485"/>
      <c r="E444" s="485"/>
      <c r="F444" s="485"/>
      <c r="G444" s="485"/>
      <c r="H444" s="485"/>
      <c r="I444" s="485"/>
      <c r="J444" s="471" t="s">
        <v>190</v>
      </c>
      <c r="K444" s="486"/>
      <c r="L444" s="486"/>
      <c r="M444" s="486"/>
      <c r="N444" s="486"/>
      <c r="O444" s="486"/>
      <c r="P444" s="182" t="s">
        <v>23</v>
      </c>
      <c r="Q444" s="182"/>
      <c r="R444" s="182"/>
      <c r="S444" s="182"/>
      <c r="T444" s="182"/>
      <c r="U444" s="182"/>
      <c r="V444" s="182"/>
      <c r="W444" s="182"/>
      <c r="X444" s="182"/>
      <c r="Y444" s="487" t="s">
        <v>189</v>
      </c>
      <c r="Z444" s="488"/>
      <c r="AA444" s="488"/>
      <c r="AB444" s="488"/>
      <c r="AC444" s="471" t="s">
        <v>222</v>
      </c>
      <c r="AD444" s="471"/>
      <c r="AE444" s="471"/>
      <c r="AF444" s="471"/>
      <c r="AG444" s="471"/>
      <c r="AH444" s="487" t="s">
        <v>239</v>
      </c>
      <c r="AI444" s="485"/>
      <c r="AJ444" s="485"/>
      <c r="AK444" s="485"/>
      <c r="AL444" s="485" t="s">
        <v>19</v>
      </c>
      <c r="AM444" s="485"/>
      <c r="AN444" s="485"/>
      <c r="AO444" s="489"/>
      <c r="AP444" s="474" t="s">
        <v>191</v>
      </c>
      <c r="AQ444" s="474"/>
      <c r="AR444" s="474"/>
      <c r="AS444" s="474"/>
      <c r="AT444" s="474"/>
      <c r="AU444" s="474"/>
      <c r="AV444" s="474"/>
      <c r="AW444" s="474"/>
      <c r="AX444" s="474"/>
      <c r="AY444">
        <f>$AY$442</f>
        <v>1</v>
      </c>
    </row>
    <row r="445" spans="1:51" ht="56.25" customHeight="1" x14ac:dyDescent="0.15">
      <c r="A445" s="461">
        <v>1</v>
      </c>
      <c r="B445" s="461">
        <v>1</v>
      </c>
      <c r="C445" s="480" t="s">
        <v>704</v>
      </c>
      <c r="D445" s="480"/>
      <c r="E445" s="480"/>
      <c r="F445" s="480"/>
      <c r="G445" s="480"/>
      <c r="H445" s="480"/>
      <c r="I445" s="480"/>
      <c r="J445" s="464" t="s">
        <v>652</v>
      </c>
      <c r="K445" s="464"/>
      <c r="L445" s="464"/>
      <c r="M445" s="464"/>
      <c r="N445" s="464"/>
      <c r="O445" s="464"/>
      <c r="P445" s="482" t="s">
        <v>705</v>
      </c>
      <c r="Q445" s="466"/>
      <c r="R445" s="466"/>
      <c r="S445" s="466"/>
      <c r="T445" s="466"/>
      <c r="U445" s="466"/>
      <c r="V445" s="466"/>
      <c r="W445" s="466"/>
      <c r="X445" s="466"/>
      <c r="Y445" s="467">
        <v>200</v>
      </c>
      <c r="Z445" s="468"/>
      <c r="AA445" s="468"/>
      <c r="AB445" s="469"/>
      <c r="AC445" s="453" t="s">
        <v>250</v>
      </c>
      <c r="AD445" s="454"/>
      <c r="AE445" s="454"/>
      <c r="AF445" s="454"/>
      <c r="AG445" s="454"/>
      <c r="AH445" s="455">
        <v>1</v>
      </c>
      <c r="AI445" s="456"/>
      <c r="AJ445" s="456"/>
      <c r="AK445" s="456"/>
      <c r="AL445" s="457">
        <v>100</v>
      </c>
      <c r="AM445" s="458"/>
      <c r="AN445" s="458"/>
      <c r="AO445" s="459"/>
      <c r="AP445" s="460"/>
      <c r="AQ445" s="460"/>
      <c r="AR445" s="460"/>
      <c r="AS445" s="460"/>
      <c r="AT445" s="460"/>
      <c r="AU445" s="460"/>
      <c r="AV445" s="460"/>
      <c r="AW445" s="460"/>
      <c r="AX445" s="460"/>
      <c r="AY445">
        <f>$AY$442</f>
        <v>1</v>
      </c>
    </row>
    <row r="446" spans="1:51" ht="48" customHeight="1" x14ac:dyDescent="0.15">
      <c r="A446" s="461">
        <v>2</v>
      </c>
      <c r="B446" s="461">
        <v>1</v>
      </c>
      <c r="C446" s="481" t="s">
        <v>706</v>
      </c>
      <c r="D446" s="481"/>
      <c r="E446" s="481"/>
      <c r="F446" s="481"/>
      <c r="G446" s="481"/>
      <c r="H446" s="481"/>
      <c r="I446" s="481"/>
      <c r="J446" s="464">
        <v>4010001054032</v>
      </c>
      <c r="K446" s="464"/>
      <c r="L446" s="464"/>
      <c r="M446" s="464"/>
      <c r="N446" s="464"/>
      <c r="O446" s="464"/>
      <c r="P446" s="482" t="s">
        <v>707</v>
      </c>
      <c r="Q446" s="466"/>
      <c r="R446" s="466"/>
      <c r="S446" s="466"/>
      <c r="T446" s="466"/>
      <c r="U446" s="466"/>
      <c r="V446" s="466"/>
      <c r="W446" s="466"/>
      <c r="X446" s="466"/>
      <c r="Y446" s="467">
        <v>29</v>
      </c>
      <c r="Z446" s="468"/>
      <c r="AA446" s="468"/>
      <c r="AB446" s="469"/>
      <c r="AC446" s="453" t="s">
        <v>247</v>
      </c>
      <c r="AD446" s="454"/>
      <c r="AE446" s="454"/>
      <c r="AF446" s="454"/>
      <c r="AG446" s="454"/>
      <c r="AH446" s="455">
        <v>3</v>
      </c>
      <c r="AI446" s="456"/>
      <c r="AJ446" s="456"/>
      <c r="AK446" s="456"/>
      <c r="AL446" s="457">
        <v>100</v>
      </c>
      <c r="AM446" s="458"/>
      <c r="AN446" s="458"/>
      <c r="AO446" s="459"/>
      <c r="AP446" s="460"/>
      <c r="AQ446" s="460"/>
      <c r="AR446" s="460"/>
      <c r="AS446" s="460"/>
      <c r="AT446" s="460"/>
      <c r="AU446" s="460"/>
      <c r="AV446" s="460"/>
      <c r="AW446" s="460"/>
      <c r="AX446" s="460"/>
      <c r="AY446">
        <f>COUNTA($C$446)</f>
        <v>1</v>
      </c>
    </row>
    <row r="447" spans="1:51" ht="53.25" customHeight="1" x14ac:dyDescent="0.15">
      <c r="A447" s="461">
        <v>3</v>
      </c>
      <c r="B447" s="461">
        <v>1</v>
      </c>
      <c r="C447" s="481" t="s">
        <v>706</v>
      </c>
      <c r="D447" s="481"/>
      <c r="E447" s="481"/>
      <c r="F447" s="481"/>
      <c r="G447" s="481"/>
      <c r="H447" s="481"/>
      <c r="I447" s="481"/>
      <c r="J447" s="464">
        <v>4010001054032</v>
      </c>
      <c r="K447" s="464"/>
      <c r="L447" s="464"/>
      <c r="M447" s="464"/>
      <c r="N447" s="464"/>
      <c r="O447" s="464"/>
      <c r="P447" s="482" t="s">
        <v>708</v>
      </c>
      <c r="Q447" s="466"/>
      <c r="R447" s="466"/>
      <c r="S447" s="466"/>
      <c r="T447" s="466"/>
      <c r="U447" s="466"/>
      <c r="V447" s="466"/>
      <c r="W447" s="466"/>
      <c r="X447" s="466"/>
      <c r="Y447" s="467">
        <v>27</v>
      </c>
      <c r="Z447" s="468"/>
      <c r="AA447" s="468"/>
      <c r="AB447" s="469"/>
      <c r="AC447" s="453" t="s">
        <v>247</v>
      </c>
      <c r="AD447" s="454"/>
      <c r="AE447" s="454"/>
      <c r="AF447" s="454"/>
      <c r="AG447" s="454"/>
      <c r="AH447" s="455">
        <v>3</v>
      </c>
      <c r="AI447" s="456"/>
      <c r="AJ447" s="456"/>
      <c r="AK447" s="456"/>
      <c r="AL447" s="457">
        <v>99.99</v>
      </c>
      <c r="AM447" s="458"/>
      <c r="AN447" s="458"/>
      <c r="AO447" s="459"/>
      <c r="AP447" s="460"/>
      <c r="AQ447" s="460"/>
      <c r="AR447" s="460"/>
      <c r="AS447" s="460"/>
      <c r="AT447" s="460"/>
      <c r="AU447" s="460"/>
      <c r="AV447" s="460"/>
      <c r="AW447" s="460"/>
      <c r="AX447" s="460"/>
      <c r="AY447">
        <f>COUNTA($C$447)</f>
        <v>1</v>
      </c>
    </row>
    <row r="448" spans="1:51" ht="80.25" customHeight="1" x14ac:dyDescent="0.15">
      <c r="A448" s="461">
        <v>4</v>
      </c>
      <c r="B448" s="461">
        <v>1</v>
      </c>
      <c r="C448" s="481" t="s">
        <v>706</v>
      </c>
      <c r="D448" s="481"/>
      <c r="E448" s="481"/>
      <c r="F448" s="481"/>
      <c r="G448" s="481"/>
      <c r="H448" s="481"/>
      <c r="I448" s="481"/>
      <c r="J448" s="464">
        <v>4010001054032</v>
      </c>
      <c r="K448" s="464"/>
      <c r="L448" s="464"/>
      <c r="M448" s="464"/>
      <c r="N448" s="464"/>
      <c r="O448" s="464"/>
      <c r="P448" s="482" t="s">
        <v>709</v>
      </c>
      <c r="Q448" s="466"/>
      <c r="R448" s="466"/>
      <c r="S448" s="466"/>
      <c r="T448" s="466"/>
      <c r="U448" s="466"/>
      <c r="V448" s="466"/>
      <c r="W448" s="466"/>
      <c r="X448" s="466"/>
      <c r="Y448" s="467">
        <v>24</v>
      </c>
      <c r="Z448" s="468"/>
      <c r="AA448" s="468"/>
      <c r="AB448" s="469"/>
      <c r="AC448" s="453" t="s">
        <v>247</v>
      </c>
      <c r="AD448" s="454"/>
      <c r="AE448" s="454"/>
      <c r="AF448" s="454"/>
      <c r="AG448" s="454"/>
      <c r="AH448" s="455">
        <v>2</v>
      </c>
      <c r="AI448" s="456"/>
      <c r="AJ448" s="456"/>
      <c r="AK448" s="456"/>
      <c r="AL448" s="457">
        <v>99.79</v>
      </c>
      <c r="AM448" s="458"/>
      <c r="AN448" s="458"/>
      <c r="AO448" s="459"/>
      <c r="AP448" s="460"/>
      <c r="AQ448" s="460"/>
      <c r="AR448" s="460"/>
      <c r="AS448" s="460"/>
      <c r="AT448" s="460"/>
      <c r="AU448" s="460"/>
      <c r="AV448" s="460"/>
      <c r="AW448" s="460"/>
      <c r="AX448" s="460"/>
      <c r="AY448">
        <f>COUNTA($C$448)</f>
        <v>1</v>
      </c>
    </row>
    <row r="449" spans="1:51" ht="30" customHeight="1" x14ac:dyDescent="0.15">
      <c r="A449" s="461">
        <v>5</v>
      </c>
      <c r="B449" s="461">
        <v>1</v>
      </c>
      <c r="C449" s="481" t="s">
        <v>706</v>
      </c>
      <c r="D449" s="481"/>
      <c r="E449" s="481"/>
      <c r="F449" s="481"/>
      <c r="G449" s="481"/>
      <c r="H449" s="481"/>
      <c r="I449" s="481"/>
      <c r="J449" s="464">
        <v>4010001054032</v>
      </c>
      <c r="K449" s="464"/>
      <c r="L449" s="464"/>
      <c r="M449" s="464"/>
      <c r="N449" s="464"/>
      <c r="O449" s="464"/>
      <c r="P449" s="482" t="s">
        <v>710</v>
      </c>
      <c r="Q449" s="466"/>
      <c r="R449" s="466"/>
      <c r="S449" s="466"/>
      <c r="T449" s="466"/>
      <c r="U449" s="466"/>
      <c r="V449" s="466"/>
      <c r="W449" s="466"/>
      <c r="X449" s="466"/>
      <c r="Y449" s="467">
        <v>13</v>
      </c>
      <c r="Z449" s="468"/>
      <c r="AA449" s="468"/>
      <c r="AB449" s="469"/>
      <c r="AC449" s="453" t="s">
        <v>247</v>
      </c>
      <c r="AD449" s="454"/>
      <c r="AE449" s="454"/>
      <c r="AF449" s="454"/>
      <c r="AG449" s="454"/>
      <c r="AH449" s="455">
        <v>4</v>
      </c>
      <c r="AI449" s="456"/>
      <c r="AJ449" s="456"/>
      <c r="AK449" s="456"/>
      <c r="AL449" s="457">
        <v>100</v>
      </c>
      <c r="AM449" s="458"/>
      <c r="AN449" s="458"/>
      <c r="AO449" s="459"/>
      <c r="AP449" s="460"/>
      <c r="AQ449" s="460"/>
      <c r="AR449" s="460"/>
      <c r="AS449" s="460"/>
      <c r="AT449" s="460"/>
      <c r="AU449" s="460"/>
      <c r="AV449" s="460"/>
      <c r="AW449" s="460"/>
      <c r="AX449" s="460"/>
      <c r="AY449">
        <f>COUNTA($C$449)</f>
        <v>1</v>
      </c>
    </row>
    <row r="450" spans="1:51" ht="48.75" customHeight="1" x14ac:dyDescent="0.15">
      <c r="A450" s="461">
        <v>6</v>
      </c>
      <c r="B450" s="461">
        <v>1</v>
      </c>
      <c r="C450" s="481" t="s">
        <v>711</v>
      </c>
      <c r="D450" s="481"/>
      <c r="E450" s="481"/>
      <c r="F450" s="481"/>
      <c r="G450" s="481"/>
      <c r="H450" s="481"/>
      <c r="I450" s="481"/>
      <c r="J450" s="464">
        <v>6010001030403</v>
      </c>
      <c r="K450" s="464"/>
      <c r="L450" s="464"/>
      <c r="M450" s="464"/>
      <c r="N450" s="464"/>
      <c r="O450" s="464"/>
      <c r="P450" s="482" t="s">
        <v>712</v>
      </c>
      <c r="Q450" s="466"/>
      <c r="R450" s="466"/>
      <c r="S450" s="466"/>
      <c r="T450" s="466"/>
      <c r="U450" s="466"/>
      <c r="V450" s="466"/>
      <c r="W450" s="466"/>
      <c r="X450" s="466"/>
      <c r="Y450" s="467">
        <v>28</v>
      </c>
      <c r="Z450" s="468"/>
      <c r="AA450" s="468"/>
      <c r="AB450" s="469"/>
      <c r="AC450" s="453" t="s">
        <v>243</v>
      </c>
      <c r="AD450" s="454"/>
      <c r="AE450" s="454"/>
      <c r="AF450" s="454"/>
      <c r="AG450" s="454"/>
      <c r="AH450" s="455">
        <v>1</v>
      </c>
      <c r="AI450" s="456"/>
      <c r="AJ450" s="456"/>
      <c r="AK450" s="456"/>
      <c r="AL450" s="457">
        <v>98.06</v>
      </c>
      <c r="AM450" s="458"/>
      <c r="AN450" s="458"/>
      <c r="AO450" s="459"/>
      <c r="AP450" s="460"/>
      <c r="AQ450" s="460"/>
      <c r="AR450" s="460"/>
      <c r="AS450" s="460"/>
      <c r="AT450" s="460"/>
      <c r="AU450" s="460"/>
      <c r="AV450" s="460"/>
      <c r="AW450" s="460"/>
      <c r="AX450" s="460"/>
      <c r="AY450">
        <f>COUNTA($C$450)</f>
        <v>1</v>
      </c>
    </row>
    <row r="451" spans="1:51" ht="48" customHeight="1" x14ac:dyDescent="0.15">
      <c r="A451" s="461">
        <v>7</v>
      </c>
      <c r="B451" s="461">
        <v>1</v>
      </c>
      <c r="C451" s="481" t="s">
        <v>711</v>
      </c>
      <c r="D451" s="481"/>
      <c r="E451" s="481"/>
      <c r="F451" s="481"/>
      <c r="G451" s="481"/>
      <c r="H451" s="481"/>
      <c r="I451" s="481"/>
      <c r="J451" s="464">
        <v>6010001030403</v>
      </c>
      <c r="K451" s="464"/>
      <c r="L451" s="464"/>
      <c r="M451" s="464"/>
      <c r="N451" s="464"/>
      <c r="O451" s="464"/>
      <c r="P451" s="482" t="s">
        <v>713</v>
      </c>
      <c r="Q451" s="466"/>
      <c r="R451" s="466"/>
      <c r="S451" s="466"/>
      <c r="T451" s="466"/>
      <c r="U451" s="466"/>
      <c r="V451" s="466"/>
      <c r="W451" s="466"/>
      <c r="X451" s="466"/>
      <c r="Y451" s="467">
        <v>24</v>
      </c>
      <c r="Z451" s="468"/>
      <c r="AA451" s="468"/>
      <c r="AB451" s="469"/>
      <c r="AC451" s="453" t="s">
        <v>247</v>
      </c>
      <c r="AD451" s="454"/>
      <c r="AE451" s="454"/>
      <c r="AF451" s="454"/>
      <c r="AG451" s="454"/>
      <c r="AH451" s="455">
        <v>1</v>
      </c>
      <c r="AI451" s="456"/>
      <c r="AJ451" s="456"/>
      <c r="AK451" s="456"/>
      <c r="AL451" s="457">
        <v>78.52</v>
      </c>
      <c r="AM451" s="458"/>
      <c r="AN451" s="458"/>
      <c r="AO451" s="459"/>
      <c r="AP451" s="460"/>
      <c r="AQ451" s="460"/>
      <c r="AR451" s="460"/>
      <c r="AS451" s="460"/>
      <c r="AT451" s="460"/>
      <c r="AU451" s="460"/>
      <c r="AV451" s="460"/>
      <c r="AW451" s="460"/>
      <c r="AX451" s="460"/>
      <c r="AY451">
        <f>COUNTA($C$451)</f>
        <v>1</v>
      </c>
    </row>
    <row r="452" spans="1:51" ht="39" customHeight="1" x14ac:dyDescent="0.15">
      <c r="A452" s="461">
        <v>8</v>
      </c>
      <c r="B452" s="461">
        <v>1</v>
      </c>
      <c r="C452" s="481" t="s">
        <v>711</v>
      </c>
      <c r="D452" s="481"/>
      <c r="E452" s="481"/>
      <c r="F452" s="481"/>
      <c r="G452" s="481"/>
      <c r="H452" s="481"/>
      <c r="I452" s="481"/>
      <c r="J452" s="464">
        <v>6010001030403</v>
      </c>
      <c r="K452" s="464"/>
      <c r="L452" s="464"/>
      <c r="M452" s="464"/>
      <c r="N452" s="464"/>
      <c r="O452" s="464"/>
      <c r="P452" s="482" t="s">
        <v>714</v>
      </c>
      <c r="Q452" s="466"/>
      <c r="R452" s="466"/>
      <c r="S452" s="466"/>
      <c r="T452" s="466"/>
      <c r="U452" s="466"/>
      <c r="V452" s="466"/>
      <c r="W452" s="466"/>
      <c r="X452" s="466"/>
      <c r="Y452" s="467">
        <v>21</v>
      </c>
      <c r="Z452" s="468"/>
      <c r="AA452" s="468"/>
      <c r="AB452" s="469"/>
      <c r="AC452" s="453" t="s">
        <v>243</v>
      </c>
      <c r="AD452" s="454"/>
      <c r="AE452" s="454"/>
      <c r="AF452" s="454"/>
      <c r="AG452" s="454"/>
      <c r="AH452" s="455">
        <v>1</v>
      </c>
      <c r="AI452" s="456"/>
      <c r="AJ452" s="456"/>
      <c r="AK452" s="456"/>
      <c r="AL452" s="457">
        <v>97.86</v>
      </c>
      <c r="AM452" s="458"/>
      <c r="AN452" s="458"/>
      <c r="AO452" s="459"/>
      <c r="AP452" s="460"/>
      <c r="AQ452" s="460"/>
      <c r="AR452" s="460"/>
      <c r="AS452" s="460"/>
      <c r="AT452" s="460"/>
      <c r="AU452" s="460"/>
      <c r="AV452" s="460"/>
      <c r="AW452" s="460"/>
      <c r="AX452" s="460"/>
      <c r="AY452">
        <f>COUNTA($C$452)</f>
        <v>1</v>
      </c>
    </row>
    <row r="453" spans="1:51" ht="50.25" customHeight="1" x14ac:dyDescent="0.15">
      <c r="A453" s="461">
        <v>9</v>
      </c>
      <c r="B453" s="461">
        <v>1</v>
      </c>
      <c r="C453" s="481" t="s">
        <v>711</v>
      </c>
      <c r="D453" s="481"/>
      <c r="E453" s="481"/>
      <c r="F453" s="481"/>
      <c r="G453" s="481"/>
      <c r="H453" s="481"/>
      <c r="I453" s="481"/>
      <c r="J453" s="464">
        <v>6010001030403</v>
      </c>
      <c r="K453" s="464"/>
      <c r="L453" s="464"/>
      <c r="M453" s="464"/>
      <c r="N453" s="464"/>
      <c r="O453" s="464"/>
      <c r="P453" s="482" t="s">
        <v>715</v>
      </c>
      <c r="Q453" s="466"/>
      <c r="R453" s="466"/>
      <c r="S453" s="466"/>
      <c r="T453" s="466"/>
      <c r="U453" s="466"/>
      <c r="V453" s="466"/>
      <c r="W453" s="466"/>
      <c r="X453" s="466"/>
      <c r="Y453" s="467">
        <v>18</v>
      </c>
      <c r="Z453" s="468"/>
      <c r="AA453" s="468"/>
      <c r="AB453" s="469"/>
      <c r="AC453" s="453" t="s">
        <v>247</v>
      </c>
      <c r="AD453" s="454"/>
      <c r="AE453" s="454"/>
      <c r="AF453" s="454"/>
      <c r="AG453" s="454"/>
      <c r="AH453" s="455">
        <v>1</v>
      </c>
      <c r="AI453" s="456"/>
      <c r="AJ453" s="456"/>
      <c r="AK453" s="456"/>
      <c r="AL453" s="457">
        <v>87.52</v>
      </c>
      <c r="AM453" s="458"/>
      <c r="AN453" s="458"/>
      <c r="AO453" s="459"/>
      <c r="AP453" s="460"/>
      <c r="AQ453" s="460"/>
      <c r="AR453" s="460"/>
      <c r="AS453" s="460"/>
      <c r="AT453" s="460"/>
      <c r="AU453" s="460"/>
      <c r="AV453" s="460"/>
      <c r="AW453" s="460"/>
      <c r="AX453" s="460"/>
      <c r="AY453">
        <f>COUNTA($C$453)</f>
        <v>1</v>
      </c>
    </row>
    <row r="454" spans="1:51" ht="36" customHeight="1" x14ac:dyDescent="0.15">
      <c r="A454" s="461">
        <v>10</v>
      </c>
      <c r="B454" s="461">
        <v>1</v>
      </c>
      <c r="C454" s="481" t="s">
        <v>716</v>
      </c>
      <c r="D454" s="480"/>
      <c r="E454" s="480"/>
      <c r="F454" s="480"/>
      <c r="G454" s="480"/>
      <c r="H454" s="480"/>
      <c r="I454" s="480"/>
      <c r="J454" s="464">
        <v>2010001016851</v>
      </c>
      <c r="K454" s="465"/>
      <c r="L454" s="465"/>
      <c r="M454" s="465"/>
      <c r="N454" s="465"/>
      <c r="O454" s="465"/>
      <c r="P454" s="482" t="s">
        <v>717</v>
      </c>
      <c r="Q454" s="466"/>
      <c r="R454" s="466"/>
      <c r="S454" s="466"/>
      <c r="T454" s="466"/>
      <c r="U454" s="466"/>
      <c r="V454" s="466"/>
      <c r="W454" s="466"/>
      <c r="X454" s="466"/>
      <c r="Y454" s="467">
        <v>30</v>
      </c>
      <c r="Z454" s="468"/>
      <c r="AA454" s="468"/>
      <c r="AB454" s="469"/>
      <c r="AC454" s="453" t="s">
        <v>247</v>
      </c>
      <c r="AD454" s="454"/>
      <c r="AE454" s="454"/>
      <c r="AF454" s="454"/>
      <c r="AG454" s="454"/>
      <c r="AH454" s="455">
        <v>3</v>
      </c>
      <c r="AI454" s="456"/>
      <c r="AJ454" s="456"/>
      <c r="AK454" s="456"/>
      <c r="AL454" s="457">
        <v>99.87</v>
      </c>
      <c r="AM454" s="458"/>
      <c r="AN454" s="458"/>
      <c r="AO454" s="459"/>
      <c r="AP454" s="460"/>
      <c r="AQ454" s="460"/>
      <c r="AR454" s="460"/>
      <c r="AS454" s="460"/>
      <c r="AT454" s="460"/>
      <c r="AU454" s="460"/>
      <c r="AV454" s="460"/>
      <c r="AW454" s="460"/>
      <c r="AX454" s="460"/>
      <c r="AY454">
        <f>COUNTA($C$454)</f>
        <v>1</v>
      </c>
    </row>
    <row r="455" spans="1:51" ht="60" customHeight="1" x14ac:dyDescent="0.15">
      <c r="A455" s="461">
        <v>11</v>
      </c>
      <c r="B455" s="461">
        <v>1</v>
      </c>
      <c r="C455" s="481" t="s">
        <v>716</v>
      </c>
      <c r="D455" s="480"/>
      <c r="E455" s="480"/>
      <c r="F455" s="480"/>
      <c r="G455" s="480"/>
      <c r="H455" s="480"/>
      <c r="I455" s="480"/>
      <c r="J455" s="464">
        <v>2010001016851</v>
      </c>
      <c r="K455" s="465"/>
      <c r="L455" s="465"/>
      <c r="M455" s="465"/>
      <c r="N455" s="465"/>
      <c r="O455" s="465"/>
      <c r="P455" s="482" t="s">
        <v>718</v>
      </c>
      <c r="Q455" s="466"/>
      <c r="R455" s="466"/>
      <c r="S455" s="466"/>
      <c r="T455" s="466"/>
      <c r="U455" s="466"/>
      <c r="V455" s="466"/>
      <c r="W455" s="466"/>
      <c r="X455" s="466"/>
      <c r="Y455" s="467">
        <v>20</v>
      </c>
      <c r="Z455" s="468"/>
      <c r="AA455" s="468"/>
      <c r="AB455" s="469"/>
      <c r="AC455" s="453" t="s">
        <v>247</v>
      </c>
      <c r="AD455" s="454"/>
      <c r="AE455" s="454"/>
      <c r="AF455" s="454"/>
      <c r="AG455" s="454"/>
      <c r="AH455" s="455">
        <v>1</v>
      </c>
      <c r="AI455" s="456"/>
      <c r="AJ455" s="456"/>
      <c r="AK455" s="456"/>
      <c r="AL455" s="457">
        <v>99.87</v>
      </c>
      <c r="AM455" s="458"/>
      <c r="AN455" s="458"/>
      <c r="AO455" s="459"/>
      <c r="AP455" s="460"/>
      <c r="AQ455" s="460"/>
      <c r="AR455" s="460"/>
      <c r="AS455" s="460"/>
      <c r="AT455" s="460"/>
      <c r="AU455" s="460"/>
      <c r="AV455" s="460"/>
      <c r="AW455" s="460"/>
      <c r="AX455" s="460"/>
      <c r="AY455">
        <f>COUNTA($C$455)</f>
        <v>1</v>
      </c>
    </row>
    <row r="456" spans="1:51" ht="44.25" customHeight="1" x14ac:dyDescent="0.15">
      <c r="A456" s="461">
        <v>12</v>
      </c>
      <c r="B456" s="461">
        <v>1</v>
      </c>
      <c r="C456" s="481" t="s">
        <v>719</v>
      </c>
      <c r="D456" s="480"/>
      <c r="E456" s="480"/>
      <c r="F456" s="480"/>
      <c r="G456" s="480"/>
      <c r="H456" s="480"/>
      <c r="I456" s="480"/>
      <c r="J456" s="464">
        <v>3010001076738</v>
      </c>
      <c r="K456" s="465"/>
      <c r="L456" s="465"/>
      <c r="M456" s="465"/>
      <c r="N456" s="465"/>
      <c r="O456" s="465"/>
      <c r="P456" s="482" t="s">
        <v>720</v>
      </c>
      <c r="Q456" s="466"/>
      <c r="R456" s="466"/>
      <c r="S456" s="466"/>
      <c r="T456" s="466"/>
      <c r="U456" s="466"/>
      <c r="V456" s="466"/>
      <c r="W456" s="466"/>
      <c r="X456" s="466"/>
      <c r="Y456" s="467">
        <v>29</v>
      </c>
      <c r="Z456" s="468"/>
      <c r="AA456" s="468"/>
      <c r="AB456" s="469"/>
      <c r="AC456" s="453" t="s">
        <v>247</v>
      </c>
      <c r="AD456" s="454"/>
      <c r="AE456" s="454"/>
      <c r="AF456" s="454"/>
      <c r="AG456" s="454"/>
      <c r="AH456" s="455">
        <v>5</v>
      </c>
      <c r="AI456" s="456"/>
      <c r="AJ456" s="456"/>
      <c r="AK456" s="456"/>
      <c r="AL456" s="457">
        <v>99.88</v>
      </c>
      <c r="AM456" s="458"/>
      <c r="AN456" s="458"/>
      <c r="AO456" s="459"/>
      <c r="AP456" s="460"/>
      <c r="AQ456" s="460"/>
      <c r="AR456" s="460"/>
      <c r="AS456" s="460"/>
      <c r="AT456" s="460"/>
      <c r="AU456" s="460"/>
      <c r="AV456" s="460"/>
      <c r="AW456" s="460"/>
      <c r="AX456" s="460"/>
      <c r="AY456">
        <f>COUNTA($C$456)</f>
        <v>1</v>
      </c>
    </row>
    <row r="457" spans="1:51" ht="51.75" customHeight="1" x14ac:dyDescent="0.15">
      <c r="A457" s="461">
        <v>13</v>
      </c>
      <c r="B457" s="461">
        <v>1</v>
      </c>
      <c r="C457" s="480" t="s">
        <v>721</v>
      </c>
      <c r="D457" s="480"/>
      <c r="E457" s="480"/>
      <c r="F457" s="480"/>
      <c r="G457" s="480"/>
      <c r="H457" s="480"/>
      <c r="I457" s="480"/>
      <c r="J457" s="464">
        <v>3010001076738</v>
      </c>
      <c r="K457" s="465"/>
      <c r="L457" s="465"/>
      <c r="M457" s="465"/>
      <c r="N457" s="465"/>
      <c r="O457" s="465"/>
      <c r="P457" s="482" t="s">
        <v>722</v>
      </c>
      <c r="Q457" s="466"/>
      <c r="R457" s="466"/>
      <c r="S457" s="466"/>
      <c r="T457" s="466"/>
      <c r="U457" s="466"/>
      <c r="V457" s="466"/>
      <c r="W457" s="466"/>
      <c r="X457" s="466"/>
      <c r="Y457" s="467">
        <v>13</v>
      </c>
      <c r="Z457" s="468"/>
      <c r="AA457" s="468"/>
      <c r="AB457" s="469"/>
      <c r="AC457" s="453" t="s">
        <v>247</v>
      </c>
      <c r="AD457" s="454"/>
      <c r="AE457" s="454"/>
      <c r="AF457" s="454"/>
      <c r="AG457" s="454"/>
      <c r="AH457" s="455">
        <v>1</v>
      </c>
      <c r="AI457" s="456"/>
      <c r="AJ457" s="456"/>
      <c r="AK457" s="456"/>
      <c r="AL457" s="457">
        <v>99.33</v>
      </c>
      <c r="AM457" s="458"/>
      <c r="AN457" s="458"/>
      <c r="AO457" s="459"/>
      <c r="AP457" s="460"/>
      <c r="AQ457" s="460"/>
      <c r="AR457" s="460"/>
      <c r="AS457" s="460"/>
      <c r="AT457" s="460"/>
      <c r="AU457" s="460"/>
      <c r="AV457" s="460"/>
      <c r="AW457" s="460"/>
      <c r="AX457" s="460"/>
      <c r="AY457">
        <f>COUNTA($C$457)</f>
        <v>1</v>
      </c>
    </row>
    <row r="458" spans="1:51" ht="53.25" customHeight="1" x14ac:dyDescent="0.15">
      <c r="A458" s="461">
        <v>14</v>
      </c>
      <c r="B458" s="461">
        <v>1</v>
      </c>
      <c r="C458" s="481" t="s">
        <v>723</v>
      </c>
      <c r="D458" s="481"/>
      <c r="E458" s="481"/>
      <c r="F458" s="481"/>
      <c r="G458" s="481"/>
      <c r="H458" s="481"/>
      <c r="I458" s="481"/>
      <c r="J458" s="464">
        <v>4010001146242</v>
      </c>
      <c r="K458" s="464"/>
      <c r="L458" s="464"/>
      <c r="M458" s="464"/>
      <c r="N458" s="464"/>
      <c r="O458" s="464"/>
      <c r="P458" s="482" t="s">
        <v>724</v>
      </c>
      <c r="Q458" s="466"/>
      <c r="R458" s="466"/>
      <c r="S458" s="466"/>
      <c r="T458" s="466"/>
      <c r="U458" s="466"/>
      <c r="V458" s="466"/>
      <c r="W458" s="466"/>
      <c r="X458" s="466"/>
      <c r="Y458" s="467">
        <v>20</v>
      </c>
      <c r="Z458" s="468"/>
      <c r="AA458" s="468"/>
      <c r="AB458" s="469"/>
      <c r="AC458" s="453" t="s">
        <v>247</v>
      </c>
      <c r="AD458" s="454"/>
      <c r="AE458" s="454"/>
      <c r="AF458" s="454"/>
      <c r="AG458" s="454"/>
      <c r="AH458" s="455">
        <v>4</v>
      </c>
      <c r="AI458" s="456"/>
      <c r="AJ458" s="456"/>
      <c r="AK458" s="456"/>
      <c r="AL458" s="457">
        <v>99.95</v>
      </c>
      <c r="AM458" s="458"/>
      <c r="AN458" s="458"/>
      <c r="AO458" s="459"/>
      <c r="AP458" s="460"/>
      <c r="AQ458" s="460"/>
      <c r="AR458" s="460"/>
      <c r="AS458" s="460"/>
      <c r="AT458" s="460"/>
      <c r="AU458" s="460"/>
      <c r="AV458" s="460"/>
      <c r="AW458" s="460"/>
      <c r="AX458" s="460"/>
      <c r="AY458">
        <f>COUNTA($C$458)</f>
        <v>1</v>
      </c>
    </row>
    <row r="459" spans="1:51" ht="36.75" customHeight="1" x14ac:dyDescent="0.15">
      <c r="A459" s="461">
        <v>15</v>
      </c>
      <c r="B459" s="461">
        <v>1</v>
      </c>
      <c r="C459" s="481" t="s">
        <v>725</v>
      </c>
      <c r="D459" s="481"/>
      <c r="E459" s="481"/>
      <c r="F459" s="481"/>
      <c r="G459" s="481"/>
      <c r="H459" s="481"/>
      <c r="I459" s="481"/>
      <c r="J459" s="464">
        <v>4010001146242</v>
      </c>
      <c r="K459" s="464"/>
      <c r="L459" s="464"/>
      <c r="M459" s="464"/>
      <c r="N459" s="464"/>
      <c r="O459" s="464"/>
      <c r="P459" s="482" t="s">
        <v>726</v>
      </c>
      <c r="Q459" s="466"/>
      <c r="R459" s="466"/>
      <c r="S459" s="466"/>
      <c r="T459" s="466"/>
      <c r="U459" s="466"/>
      <c r="V459" s="466"/>
      <c r="W459" s="466"/>
      <c r="X459" s="466"/>
      <c r="Y459" s="467">
        <v>18</v>
      </c>
      <c r="Z459" s="468"/>
      <c r="AA459" s="468"/>
      <c r="AB459" s="469"/>
      <c r="AC459" s="453" t="s">
        <v>247</v>
      </c>
      <c r="AD459" s="454"/>
      <c r="AE459" s="454"/>
      <c r="AF459" s="454"/>
      <c r="AG459" s="454"/>
      <c r="AH459" s="455">
        <v>1</v>
      </c>
      <c r="AI459" s="456"/>
      <c r="AJ459" s="456"/>
      <c r="AK459" s="456"/>
      <c r="AL459" s="457">
        <v>91.77</v>
      </c>
      <c r="AM459" s="458"/>
      <c r="AN459" s="458"/>
      <c r="AO459" s="459"/>
      <c r="AP459" s="460"/>
      <c r="AQ459" s="460"/>
      <c r="AR459" s="460"/>
      <c r="AS459" s="460"/>
      <c r="AT459" s="460"/>
      <c r="AU459" s="460"/>
      <c r="AV459" s="460"/>
      <c r="AW459" s="460"/>
      <c r="AX459" s="460"/>
      <c r="AY459">
        <f>COUNTA($C$459)</f>
        <v>1</v>
      </c>
    </row>
    <row r="460" spans="1:51" ht="79.5" customHeight="1" x14ac:dyDescent="0.15">
      <c r="A460" s="461">
        <v>16</v>
      </c>
      <c r="B460" s="461">
        <v>1</v>
      </c>
      <c r="C460" s="481" t="s">
        <v>727</v>
      </c>
      <c r="D460" s="480"/>
      <c r="E460" s="480"/>
      <c r="F460" s="480"/>
      <c r="G460" s="480"/>
      <c r="H460" s="480"/>
      <c r="I460" s="480"/>
      <c r="J460" s="464">
        <v>9011001029597</v>
      </c>
      <c r="K460" s="465"/>
      <c r="L460" s="465"/>
      <c r="M460" s="465"/>
      <c r="N460" s="465"/>
      <c r="O460" s="465"/>
      <c r="P460" s="482" t="s">
        <v>728</v>
      </c>
      <c r="Q460" s="466"/>
      <c r="R460" s="466"/>
      <c r="S460" s="466"/>
      <c r="T460" s="466"/>
      <c r="U460" s="466"/>
      <c r="V460" s="466"/>
      <c r="W460" s="466"/>
      <c r="X460" s="466"/>
      <c r="Y460" s="467">
        <v>33</v>
      </c>
      <c r="Z460" s="468"/>
      <c r="AA460" s="468"/>
      <c r="AB460" s="469"/>
      <c r="AC460" s="453" t="s">
        <v>248</v>
      </c>
      <c r="AD460" s="454"/>
      <c r="AE460" s="454"/>
      <c r="AF460" s="454"/>
      <c r="AG460" s="454"/>
      <c r="AH460" s="455">
        <v>1</v>
      </c>
      <c r="AI460" s="456"/>
      <c r="AJ460" s="456"/>
      <c r="AK460" s="456"/>
      <c r="AL460" s="457">
        <v>99.53</v>
      </c>
      <c r="AM460" s="458"/>
      <c r="AN460" s="458"/>
      <c r="AO460" s="459"/>
      <c r="AP460" s="460"/>
      <c r="AQ460" s="460"/>
      <c r="AR460" s="460"/>
      <c r="AS460" s="460"/>
      <c r="AT460" s="460"/>
      <c r="AU460" s="460"/>
      <c r="AV460" s="460"/>
      <c r="AW460" s="460"/>
      <c r="AX460" s="460"/>
      <c r="AY460">
        <f>COUNTA($C$460)</f>
        <v>1</v>
      </c>
    </row>
    <row r="461" spans="1:51" s="16" customFormat="1" ht="38.25" customHeight="1" x14ac:dyDescent="0.15">
      <c r="A461" s="461">
        <v>17</v>
      </c>
      <c r="B461" s="461">
        <v>1</v>
      </c>
      <c r="C461" s="481" t="s">
        <v>729</v>
      </c>
      <c r="D461" s="481"/>
      <c r="E461" s="481"/>
      <c r="F461" s="481"/>
      <c r="G461" s="481"/>
      <c r="H461" s="481"/>
      <c r="I461" s="481"/>
      <c r="J461" s="464">
        <v>9010601030238</v>
      </c>
      <c r="K461" s="464"/>
      <c r="L461" s="464"/>
      <c r="M461" s="464"/>
      <c r="N461" s="464"/>
      <c r="O461" s="464"/>
      <c r="P461" s="482" t="s">
        <v>730</v>
      </c>
      <c r="Q461" s="466"/>
      <c r="R461" s="466"/>
      <c r="S461" s="466"/>
      <c r="T461" s="466"/>
      <c r="U461" s="466"/>
      <c r="V461" s="466"/>
      <c r="W461" s="466"/>
      <c r="X461" s="466"/>
      <c r="Y461" s="467">
        <v>21</v>
      </c>
      <c r="Z461" s="468"/>
      <c r="AA461" s="468"/>
      <c r="AB461" s="469"/>
      <c r="AC461" s="453" t="s">
        <v>247</v>
      </c>
      <c r="AD461" s="454"/>
      <c r="AE461" s="454"/>
      <c r="AF461" s="454"/>
      <c r="AG461" s="454"/>
      <c r="AH461" s="455">
        <v>2</v>
      </c>
      <c r="AI461" s="456"/>
      <c r="AJ461" s="456"/>
      <c r="AK461" s="456"/>
      <c r="AL461" s="457">
        <v>100</v>
      </c>
      <c r="AM461" s="458"/>
      <c r="AN461" s="458"/>
      <c r="AO461" s="459"/>
      <c r="AP461" s="460"/>
      <c r="AQ461" s="460"/>
      <c r="AR461" s="460"/>
      <c r="AS461" s="460"/>
      <c r="AT461" s="460"/>
      <c r="AU461" s="460"/>
      <c r="AV461" s="460"/>
      <c r="AW461" s="460"/>
      <c r="AX461" s="460"/>
      <c r="AY461">
        <f>COUNTA($C$461)</f>
        <v>1</v>
      </c>
    </row>
    <row r="462" spans="1:51" ht="45" customHeight="1" x14ac:dyDescent="0.15">
      <c r="A462" s="461">
        <v>18</v>
      </c>
      <c r="B462" s="461">
        <v>1</v>
      </c>
      <c r="C462" s="481" t="s">
        <v>731</v>
      </c>
      <c r="D462" s="481"/>
      <c r="E462" s="481"/>
      <c r="F462" s="481"/>
      <c r="G462" s="481"/>
      <c r="H462" s="481"/>
      <c r="I462" s="481"/>
      <c r="J462" s="464">
        <v>7010001067262</v>
      </c>
      <c r="K462" s="464"/>
      <c r="L462" s="464"/>
      <c r="M462" s="464"/>
      <c r="N462" s="464"/>
      <c r="O462" s="464"/>
      <c r="P462" s="482" t="s">
        <v>732</v>
      </c>
      <c r="Q462" s="466"/>
      <c r="R462" s="466"/>
      <c r="S462" s="466"/>
      <c r="T462" s="466"/>
      <c r="U462" s="466"/>
      <c r="V462" s="466"/>
      <c r="W462" s="466"/>
      <c r="X462" s="466"/>
      <c r="Y462" s="467">
        <v>20</v>
      </c>
      <c r="Z462" s="468"/>
      <c r="AA462" s="468"/>
      <c r="AB462" s="469"/>
      <c r="AC462" s="453" t="s">
        <v>247</v>
      </c>
      <c r="AD462" s="454"/>
      <c r="AE462" s="454"/>
      <c r="AF462" s="454"/>
      <c r="AG462" s="454"/>
      <c r="AH462" s="455">
        <v>2</v>
      </c>
      <c r="AI462" s="456"/>
      <c r="AJ462" s="456"/>
      <c r="AK462" s="456"/>
      <c r="AL462" s="457">
        <v>99.88</v>
      </c>
      <c r="AM462" s="458"/>
      <c r="AN462" s="458"/>
      <c r="AO462" s="459"/>
      <c r="AP462" s="460"/>
      <c r="AQ462" s="460"/>
      <c r="AR462" s="460"/>
      <c r="AS462" s="460"/>
      <c r="AT462" s="460"/>
      <c r="AU462" s="460"/>
      <c r="AV462" s="460"/>
      <c r="AW462" s="460"/>
      <c r="AX462" s="460"/>
      <c r="AY462">
        <f>COUNTA($C$462)</f>
        <v>1</v>
      </c>
    </row>
    <row r="463" spans="1:51" ht="45" customHeight="1" x14ac:dyDescent="0.15">
      <c r="A463" s="461">
        <v>19</v>
      </c>
      <c r="B463" s="461">
        <v>1</v>
      </c>
      <c r="C463" s="481" t="s">
        <v>733</v>
      </c>
      <c r="D463" s="480"/>
      <c r="E463" s="480"/>
      <c r="F463" s="480"/>
      <c r="G463" s="480"/>
      <c r="H463" s="480"/>
      <c r="I463" s="480"/>
      <c r="J463" s="464">
        <v>8010001085296</v>
      </c>
      <c r="K463" s="465"/>
      <c r="L463" s="465"/>
      <c r="M463" s="465"/>
      <c r="N463" s="465"/>
      <c r="O463" s="465"/>
      <c r="P463" s="482" t="s">
        <v>734</v>
      </c>
      <c r="Q463" s="466"/>
      <c r="R463" s="466"/>
      <c r="S463" s="466"/>
      <c r="T463" s="466"/>
      <c r="U463" s="466"/>
      <c r="V463" s="466"/>
      <c r="W463" s="466"/>
      <c r="X463" s="466"/>
      <c r="Y463" s="467">
        <v>20</v>
      </c>
      <c r="Z463" s="468"/>
      <c r="AA463" s="468"/>
      <c r="AB463" s="469"/>
      <c r="AC463" s="453" t="s">
        <v>247</v>
      </c>
      <c r="AD463" s="454"/>
      <c r="AE463" s="454"/>
      <c r="AF463" s="454"/>
      <c r="AG463" s="454"/>
      <c r="AH463" s="455">
        <v>2</v>
      </c>
      <c r="AI463" s="456"/>
      <c r="AJ463" s="456"/>
      <c r="AK463" s="456"/>
      <c r="AL463" s="457">
        <v>98.89</v>
      </c>
      <c r="AM463" s="458"/>
      <c r="AN463" s="458"/>
      <c r="AO463" s="459"/>
      <c r="AP463" s="460"/>
      <c r="AQ463" s="460"/>
      <c r="AR463" s="460"/>
      <c r="AS463" s="460"/>
      <c r="AT463" s="460"/>
      <c r="AU463" s="460"/>
      <c r="AV463" s="460"/>
      <c r="AW463" s="460"/>
      <c r="AX463" s="460"/>
      <c r="AY463">
        <f>COUNTA($C$463)</f>
        <v>1</v>
      </c>
    </row>
    <row r="464" spans="1:51" ht="30" hidden="1" customHeight="1" x14ac:dyDescent="0.15">
      <c r="A464" s="461">
        <v>20</v>
      </c>
      <c r="B464" s="461">
        <v>1</v>
      </c>
      <c r="C464" s="480"/>
      <c r="D464" s="480"/>
      <c r="E464" s="480"/>
      <c r="F464" s="480"/>
      <c r="G464" s="480"/>
      <c r="H464" s="480"/>
      <c r="I464" s="480"/>
      <c r="J464" s="464"/>
      <c r="K464" s="465"/>
      <c r="L464" s="465"/>
      <c r="M464" s="465"/>
      <c r="N464" s="465"/>
      <c r="O464" s="465"/>
      <c r="P464" s="466"/>
      <c r="Q464" s="466"/>
      <c r="R464" s="466"/>
      <c r="S464" s="466"/>
      <c r="T464" s="466"/>
      <c r="U464" s="466"/>
      <c r="V464" s="466"/>
      <c r="W464" s="466"/>
      <c r="X464" s="466"/>
      <c r="Y464" s="467"/>
      <c r="Z464" s="468"/>
      <c r="AA464" s="468"/>
      <c r="AB464" s="469"/>
      <c r="AC464" s="453"/>
      <c r="AD464" s="454"/>
      <c r="AE464" s="454"/>
      <c r="AF464" s="454"/>
      <c r="AG464" s="454"/>
      <c r="AH464" s="455"/>
      <c r="AI464" s="456"/>
      <c r="AJ464" s="456"/>
      <c r="AK464" s="456"/>
      <c r="AL464" s="457"/>
      <c r="AM464" s="458"/>
      <c r="AN464" s="458"/>
      <c r="AO464" s="459"/>
      <c r="AP464" s="460"/>
      <c r="AQ464" s="460"/>
      <c r="AR464" s="460"/>
      <c r="AS464" s="460"/>
      <c r="AT464" s="460"/>
      <c r="AU464" s="460"/>
      <c r="AV464" s="460"/>
      <c r="AW464" s="460"/>
      <c r="AX464" s="460"/>
      <c r="AY464">
        <f>COUNTA($C$464)</f>
        <v>0</v>
      </c>
    </row>
    <row r="465" spans="1:51" ht="30" hidden="1" customHeight="1" x14ac:dyDescent="0.15">
      <c r="A465" s="461">
        <v>21</v>
      </c>
      <c r="B465" s="461">
        <v>1</v>
      </c>
      <c r="C465" s="480"/>
      <c r="D465" s="480"/>
      <c r="E465" s="480"/>
      <c r="F465" s="480"/>
      <c r="G465" s="480"/>
      <c r="H465" s="480"/>
      <c r="I465" s="480"/>
      <c r="J465" s="464"/>
      <c r="K465" s="465"/>
      <c r="L465" s="465"/>
      <c r="M465" s="465"/>
      <c r="N465" s="465"/>
      <c r="O465" s="465"/>
      <c r="P465" s="466"/>
      <c r="Q465" s="466"/>
      <c r="R465" s="466"/>
      <c r="S465" s="466"/>
      <c r="T465" s="466"/>
      <c r="U465" s="466"/>
      <c r="V465" s="466"/>
      <c r="W465" s="466"/>
      <c r="X465" s="466"/>
      <c r="Y465" s="467"/>
      <c r="Z465" s="468"/>
      <c r="AA465" s="468"/>
      <c r="AB465" s="469"/>
      <c r="AC465" s="453"/>
      <c r="AD465" s="454"/>
      <c r="AE465" s="454"/>
      <c r="AF465" s="454"/>
      <c r="AG465" s="454"/>
      <c r="AH465" s="455"/>
      <c r="AI465" s="456"/>
      <c r="AJ465" s="456"/>
      <c r="AK465" s="456"/>
      <c r="AL465" s="457"/>
      <c r="AM465" s="458"/>
      <c r="AN465" s="458"/>
      <c r="AO465" s="459"/>
      <c r="AP465" s="460"/>
      <c r="AQ465" s="460"/>
      <c r="AR465" s="460"/>
      <c r="AS465" s="460"/>
      <c r="AT465" s="460"/>
      <c r="AU465" s="460"/>
      <c r="AV465" s="460"/>
      <c r="AW465" s="460"/>
      <c r="AX465" s="460"/>
      <c r="AY465">
        <f>COUNTA($C$465)</f>
        <v>0</v>
      </c>
    </row>
    <row r="466" spans="1:51" ht="30" hidden="1" customHeight="1" x14ac:dyDescent="0.15">
      <c r="A466" s="461">
        <v>22</v>
      </c>
      <c r="B466" s="461">
        <v>1</v>
      </c>
      <c r="C466" s="480"/>
      <c r="D466" s="480"/>
      <c r="E466" s="480"/>
      <c r="F466" s="480"/>
      <c r="G466" s="480"/>
      <c r="H466" s="480"/>
      <c r="I466" s="480"/>
      <c r="J466" s="464"/>
      <c r="K466" s="465"/>
      <c r="L466" s="465"/>
      <c r="M466" s="465"/>
      <c r="N466" s="465"/>
      <c r="O466" s="465"/>
      <c r="P466" s="466"/>
      <c r="Q466" s="466"/>
      <c r="R466" s="466"/>
      <c r="S466" s="466"/>
      <c r="T466" s="466"/>
      <c r="U466" s="466"/>
      <c r="V466" s="466"/>
      <c r="W466" s="466"/>
      <c r="X466" s="466"/>
      <c r="Y466" s="467"/>
      <c r="Z466" s="468"/>
      <c r="AA466" s="468"/>
      <c r="AB466" s="469"/>
      <c r="AC466" s="453"/>
      <c r="AD466" s="454"/>
      <c r="AE466" s="454"/>
      <c r="AF466" s="454"/>
      <c r="AG466" s="454"/>
      <c r="AH466" s="455"/>
      <c r="AI466" s="456"/>
      <c r="AJ466" s="456"/>
      <c r="AK466" s="456"/>
      <c r="AL466" s="457"/>
      <c r="AM466" s="458"/>
      <c r="AN466" s="458"/>
      <c r="AO466" s="459"/>
      <c r="AP466" s="460"/>
      <c r="AQ466" s="460"/>
      <c r="AR466" s="460"/>
      <c r="AS466" s="460"/>
      <c r="AT466" s="460"/>
      <c r="AU466" s="460"/>
      <c r="AV466" s="460"/>
      <c r="AW466" s="460"/>
      <c r="AX466" s="460"/>
      <c r="AY466">
        <f>COUNTA($C$466)</f>
        <v>0</v>
      </c>
    </row>
    <row r="467" spans="1:51" ht="30" hidden="1" customHeight="1" x14ac:dyDescent="0.15">
      <c r="A467" s="461">
        <v>23</v>
      </c>
      <c r="B467" s="461">
        <v>1</v>
      </c>
      <c r="C467" s="480"/>
      <c r="D467" s="480"/>
      <c r="E467" s="480"/>
      <c r="F467" s="480"/>
      <c r="G467" s="480"/>
      <c r="H467" s="480"/>
      <c r="I467" s="480"/>
      <c r="J467" s="464"/>
      <c r="K467" s="465"/>
      <c r="L467" s="465"/>
      <c r="M467" s="465"/>
      <c r="N467" s="465"/>
      <c r="O467" s="465"/>
      <c r="P467" s="466"/>
      <c r="Q467" s="466"/>
      <c r="R467" s="466"/>
      <c r="S467" s="466"/>
      <c r="T467" s="466"/>
      <c r="U467" s="466"/>
      <c r="V467" s="466"/>
      <c r="W467" s="466"/>
      <c r="X467" s="466"/>
      <c r="Y467" s="467"/>
      <c r="Z467" s="468"/>
      <c r="AA467" s="468"/>
      <c r="AB467" s="469"/>
      <c r="AC467" s="453"/>
      <c r="AD467" s="454"/>
      <c r="AE467" s="454"/>
      <c r="AF467" s="454"/>
      <c r="AG467" s="454"/>
      <c r="AH467" s="455"/>
      <c r="AI467" s="456"/>
      <c r="AJ467" s="456"/>
      <c r="AK467" s="456"/>
      <c r="AL467" s="457"/>
      <c r="AM467" s="458"/>
      <c r="AN467" s="458"/>
      <c r="AO467" s="459"/>
      <c r="AP467" s="460"/>
      <c r="AQ467" s="460"/>
      <c r="AR467" s="460"/>
      <c r="AS467" s="460"/>
      <c r="AT467" s="460"/>
      <c r="AU467" s="460"/>
      <c r="AV467" s="460"/>
      <c r="AW467" s="460"/>
      <c r="AX467" s="460"/>
      <c r="AY467">
        <f>COUNTA($C$467)</f>
        <v>0</v>
      </c>
    </row>
    <row r="468" spans="1:51" ht="30" hidden="1" customHeight="1" x14ac:dyDescent="0.15">
      <c r="A468" s="461">
        <v>24</v>
      </c>
      <c r="B468" s="461">
        <v>1</v>
      </c>
      <c r="C468" s="480"/>
      <c r="D468" s="480"/>
      <c r="E468" s="480"/>
      <c r="F468" s="480"/>
      <c r="G468" s="480"/>
      <c r="H468" s="480"/>
      <c r="I468" s="480"/>
      <c r="J468" s="464"/>
      <c r="K468" s="465"/>
      <c r="L468" s="465"/>
      <c r="M468" s="465"/>
      <c r="N468" s="465"/>
      <c r="O468" s="465"/>
      <c r="P468" s="466"/>
      <c r="Q468" s="466"/>
      <c r="R468" s="466"/>
      <c r="S468" s="466"/>
      <c r="T468" s="466"/>
      <c r="U468" s="466"/>
      <c r="V468" s="466"/>
      <c r="W468" s="466"/>
      <c r="X468" s="466"/>
      <c r="Y468" s="467"/>
      <c r="Z468" s="468"/>
      <c r="AA468" s="468"/>
      <c r="AB468" s="469"/>
      <c r="AC468" s="453"/>
      <c r="AD468" s="454"/>
      <c r="AE468" s="454"/>
      <c r="AF468" s="454"/>
      <c r="AG468" s="454"/>
      <c r="AH468" s="455"/>
      <c r="AI468" s="456"/>
      <c r="AJ468" s="456"/>
      <c r="AK468" s="456"/>
      <c r="AL468" s="457"/>
      <c r="AM468" s="458"/>
      <c r="AN468" s="458"/>
      <c r="AO468" s="459"/>
      <c r="AP468" s="460"/>
      <c r="AQ468" s="460"/>
      <c r="AR468" s="460"/>
      <c r="AS468" s="460"/>
      <c r="AT468" s="460"/>
      <c r="AU468" s="460"/>
      <c r="AV468" s="460"/>
      <c r="AW468" s="460"/>
      <c r="AX468" s="460"/>
      <c r="AY468">
        <f>COUNTA($C$468)</f>
        <v>0</v>
      </c>
    </row>
    <row r="469" spans="1:51" ht="30" hidden="1" customHeight="1" x14ac:dyDescent="0.15">
      <c r="A469" s="461">
        <v>25</v>
      </c>
      <c r="B469" s="461">
        <v>1</v>
      </c>
      <c r="C469" s="480"/>
      <c r="D469" s="480"/>
      <c r="E469" s="480"/>
      <c r="F469" s="480"/>
      <c r="G469" s="480"/>
      <c r="H469" s="480"/>
      <c r="I469" s="480"/>
      <c r="J469" s="464"/>
      <c r="K469" s="465"/>
      <c r="L469" s="465"/>
      <c r="M469" s="465"/>
      <c r="N469" s="465"/>
      <c r="O469" s="465"/>
      <c r="P469" s="466"/>
      <c r="Q469" s="466"/>
      <c r="R469" s="466"/>
      <c r="S469" s="466"/>
      <c r="T469" s="466"/>
      <c r="U469" s="466"/>
      <c r="V469" s="466"/>
      <c r="W469" s="466"/>
      <c r="X469" s="466"/>
      <c r="Y469" s="467"/>
      <c r="Z469" s="468"/>
      <c r="AA469" s="468"/>
      <c r="AB469" s="469"/>
      <c r="AC469" s="453"/>
      <c r="AD469" s="454"/>
      <c r="AE469" s="454"/>
      <c r="AF469" s="454"/>
      <c r="AG469" s="454"/>
      <c r="AH469" s="455"/>
      <c r="AI469" s="456"/>
      <c r="AJ469" s="456"/>
      <c r="AK469" s="456"/>
      <c r="AL469" s="457"/>
      <c r="AM469" s="458"/>
      <c r="AN469" s="458"/>
      <c r="AO469" s="459"/>
      <c r="AP469" s="460"/>
      <c r="AQ469" s="460"/>
      <c r="AR469" s="460"/>
      <c r="AS469" s="460"/>
      <c r="AT469" s="460"/>
      <c r="AU469" s="460"/>
      <c r="AV469" s="460"/>
      <c r="AW469" s="460"/>
      <c r="AX469" s="460"/>
      <c r="AY469">
        <f>COUNTA($C$469)</f>
        <v>0</v>
      </c>
    </row>
    <row r="470" spans="1:51" ht="30" hidden="1" customHeight="1" x14ac:dyDescent="0.15">
      <c r="A470" s="461">
        <v>26</v>
      </c>
      <c r="B470" s="461">
        <v>1</v>
      </c>
      <c r="C470" s="480"/>
      <c r="D470" s="480"/>
      <c r="E470" s="480"/>
      <c r="F470" s="480"/>
      <c r="G470" s="480"/>
      <c r="H470" s="480"/>
      <c r="I470" s="480"/>
      <c r="J470" s="464"/>
      <c r="K470" s="465"/>
      <c r="L470" s="465"/>
      <c r="M470" s="465"/>
      <c r="N470" s="465"/>
      <c r="O470" s="465"/>
      <c r="P470" s="466"/>
      <c r="Q470" s="466"/>
      <c r="R470" s="466"/>
      <c r="S470" s="466"/>
      <c r="T470" s="466"/>
      <c r="U470" s="466"/>
      <c r="V470" s="466"/>
      <c r="W470" s="466"/>
      <c r="X470" s="466"/>
      <c r="Y470" s="467"/>
      <c r="Z470" s="468"/>
      <c r="AA470" s="468"/>
      <c r="AB470" s="469"/>
      <c r="AC470" s="453"/>
      <c r="AD470" s="454"/>
      <c r="AE470" s="454"/>
      <c r="AF470" s="454"/>
      <c r="AG470" s="454"/>
      <c r="AH470" s="455"/>
      <c r="AI470" s="456"/>
      <c r="AJ470" s="456"/>
      <c r="AK470" s="456"/>
      <c r="AL470" s="457"/>
      <c r="AM470" s="458"/>
      <c r="AN470" s="458"/>
      <c r="AO470" s="459"/>
      <c r="AP470" s="460"/>
      <c r="AQ470" s="460"/>
      <c r="AR470" s="460"/>
      <c r="AS470" s="460"/>
      <c r="AT470" s="460"/>
      <c r="AU470" s="460"/>
      <c r="AV470" s="460"/>
      <c r="AW470" s="460"/>
      <c r="AX470" s="460"/>
      <c r="AY470">
        <f>COUNTA($C$470)</f>
        <v>0</v>
      </c>
    </row>
    <row r="471" spans="1:51" ht="30" hidden="1" customHeight="1" x14ac:dyDescent="0.15">
      <c r="A471" s="461">
        <v>27</v>
      </c>
      <c r="B471" s="461">
        <v>1</v>
      </c>
      <c r="C471" s="480"/>
      <c r="D471" s="480"/>
      <c r="E471" s="480"/>
      <c r="F471" s="480"/>
      <c r="G471" s="480"/>
      <c r="H471" s="480"/>
      <c r="I471" s="480"/>
      <c r="J471" s="464"/>
      <c r="K471" s="465"/>
      <c r="L471" s="465"/>
      <c r="M471" s="465"/>
      <c r="N471" s="465"/>
      <c r="O471" s="465"/>
      <c r="P471" s="466"/>
      <c r="Q471" s="466"/>
      <c r="R471" s="466"/>
      <c r="S471" s="466"/>
      <c r="T471" s="466"/>
      <c r="U471" s="466"/>
      <c r="V471" s="466"/>
      <c r="W471" s="466"/>
      <c r="X471" s="466"/>
      <c r="Y471" s="467"/>
      <c r="Z471" s="468"/>
      <c r="AA471" s="468"/>
      <c r="AB471" s="469"/>
      <c r="AC471" s="453"/>
      <c r="AD471" s="454"/>
      <c r="AE471" s="454"/>
      <c r="AF471" s="454"/>
      <c r="AG471" s="454"/>
      <c r="AH471" s="455"/>
      <c r="AI471" s="456"/>
      <c r="AJ471" s="456"/>
      <c r="AK471" s="456"/>
      <c r="AL471" s="457"/>
      <c r="AM471" s="458"/>
      <c r="AN471" s="458"/>
      <c r="AO471" s="459"/>
      <c r="AP471" s="460"/>
      <c r="AQ471" s="460"/>
      <c r="AR471" s="460"/>
      <c r="AS471" s="460"/>
      <c r="AT471" s="460"/>
      <c r="AU471" s="460"/>
      <c r="AV471" s="460"/>
      <c r="AW471" s="460"/>
      <c r="AX471" s="460"/>
      <c r="AY471">
        <f>COUNTA($C$471)</f>
        <v>0</v>
      </c>
    </row>
    <row r="472" spans="1:51" ht="30" hidden="1" customHeight="1" x14ac:dyDescent="0.15">
      <c r="A472" s="461">
        <v>28</v>
      </c>
      <c r="B472" s="461">
        <v>1</v>
      </c>
      <c r="C472" s="480"/>
      <c r="D472" s="480"/>
      <c r="E472" s="480"/>
      <c r="F472" s="480"/>
      <c r="G472" s="480"/>
      <c r="H472" s="480"/>
      <c r="I472" s="480"/>
      <c r="J472" s="464"/>
      <c r="K472" s="465"/>
      <c r="L472" s="465"/>
      <c r="M472" s="465"/>
      <c r="N472" s="465"/>
      <c r="O472" s="465"/>
      <c r="P472" s="466"/>
      <c r="Q472" s="466"/>
      <c r="R472" s="466"/>
      <c r="S472" s="466"/>
      <c r="T472" s="466"/>
      <c r="U472" s="466"/>
      <c r="V472" s="466"/>
      <c r="W472" s="466"/>
      <c r="X472" s="466"/>
      <c r="Y472" s="467"/>
      <c r="Z472" s="468"/>
      <c r="AA472" s="468"/>
      <c r="AB472" s="469"/>
      <c r="AC472" s="453"/>
      <c r="AD472" s="454"/>
      <c r="AE472" s="454"/>
      <c r="AF472" s="454"/>
      <c r="AG472" s="454"/>
      <c r="AH472" s="455"/>
      <c r="AI472" s="456"/>
      <c r="AJ472" s="456"/>
      <c r="AK472" s="456"/>
      <c r="AL472" s="457"/>
      <c r="AM472" s="458"/>
      <c r="AN472" s="458"/>
      <c r="AO472" s="459"/>
      <c r="AP472" s="460"/>
      <c r="AQ472" s="460"/>
      <c r="AR472" s="460"/>
      <c r="AS472" s="460"/>
      <c r="AT472" s="460"/>
      <c r="AU472" s="460"/>
      <c r="AV472" s="460"/>
      <c r="AW472" s="460"/>
      <c r="AX472" s="460"/>
      <c r="AY472">
        <f>COUNTA($C$472)</f>
        <v>0</v>
      </c>
    </row>
    <row r="473" spans="1:51" ht="30" hidden="1" customHeight="1" x14ac:dyDescent="0.15">
      <c r="A473" s="461">
        <v>29</v>
      </c>
      <c r="B473" s="461">
        <v>1</v>
      </c>
      <c r="C473" s="480"/>
      <c r="D473" s="480"/>
      <c r="E473" s="480"/>
      <c r="F473" s="480"/>
      <c r="G473" s="480"/>
      <c r="H473" s="480"/>
      <c r="I473" s="480"/>
      <c r="J473" s="464"/>
      <c r="K473" s="465"/>
      <c r="L473" s="465"/>
      <c r="M473" s="465"/>
      <c r="N473" s="465"/>
      <c r="O473" s="465"/>
      <c r="P473" s="466"/>
      <c r="Q473" s="466"/>
      <c r="R473" s="466"/>
      <c r="S473" s="466"/>
      <c r="T473" s="466"/>
      <c r="U473" s="466"/>
      <c r="V473" s="466"/>
      <c r="W473" s="466"/>
      <c r="X473" s="466"/>
      <c r="Y473" s="467"/>
      <c r="Z473" s="468"/>
      <c r="AA473" s="468"/>
      <c r="AB473" s="469"/>
      <c r="AC473" s="453"/>
      <c r="AD473" s="454"/>
      <c r="AE473" s="454"/>
      <c r="AF473" s="454"/>
      <c r="AG473" s="454"/>
      <c r="AH473" s="455"/>
      <c r="AI473" s="456"/>
      <c r="AJ473" s="456"/>
      <c r="AK473" s="456"/>
      <c r="AL473" s="457"/>
      <c r="AM473" s="458"/>
      <c r="AN473" s="458"/>
      <c r="AO473" s="459"/>
      <c r="AP473" s="460"/>
      <c r="AQ473" s="460"/>
      <c r="AR473" s="460"/>
      <c r="AS473" s="460"/>
      <c r="AT473" s="460"/>
      <c r="AU473" s="460"/>
      <c r="AV473" s="460"/>
      <c r="AW473" s="460"/>
      <c r="AX473" s="460"/>
      <c r="AY473">
        <f>COUNTA($C$473)</f>
        <v>0</v>
      </c>
    </row>
    <row r="474" spans="1:51" ht="30" hidden="1" customHeight="1" x14ac:dyDescent="0.15">
      <c r="A474" s="461">
        <v>30</v>
      </c>
      <c r="B474" s="461">
        <v>1</v>
      </c>
      <c r="C474" s="480"/>
      <c r="D474" s="480"/>
      <c r="E474" s="480"/>
      <c r="F474" s="480"/>
      <c r="G474" s="480"/>
      <c r="H474" s="480"/>
      <c r="I474" s="480"/>
      <c r="J474" s="464"/>
      <c r="K474" s="465"/>
      <c r="L474" s="465"/>
      <c r="M474" s="465"/>
      <c r="N474" s="465"/>
      <c r="O474" s="465"/>
      <c r="P474" s="466"/>
      <c r="Q474" s="466"/>
      <c r="R474" s="466"/>
      <c r="S474" s="466"/>
      <c r="T474" s="466"/>
      <c r="U474" s="466"/>
      <c r="V474" s="466"/>
      <c r="W474" s="466"/>
      <c r="X474" s="466"/>
      <c r="Y474" s="467"/>
      <c r="Z474" s="468"/>
      <c r="AA474" s="468"/>
      <c r="AB474" s="469"/>
      <c r="AC474" s="453"/>
      <c r="AD474" s="454"/>
      <c r="AE474" s="454"/>
      <c r="AF474" s="454"/>
      <c r="AG474" s="454"/>
      <c r="AH474" s="455"/>
      <c r="AI474" s="456"/>
      <c r="AJ474" s="456"/>
      <c r="AK474" s="456"/>
      <c r="AL474" s="457"/>
      <c r="AM474" s="458"/>
      <c r="AN474" s="458"/>
      <c r="AO474" s="459"/>
      <c r="AP474" s="460"/>
      <c r="AQ474" s="460"/>
      <c r="AR474" s="460"/>
      <c r="AS474" s="460"/>
      <c r="AT474" s="460"/>
      <c r="AU474" s="460"/>
      <c r="AV474" s="460"/>
      <c r="AW474" s="460"/>
      <c r="AX474" s="460"/>
      <c r="AY474">
        <f>COUNTA($C$474)</f>
        <v>0</v>
      </c>
    </row>
    <row r="475" spans="1:51" ht="24.75" customHeight="1" x14ac:dyDescent="0.15">
      <c r="A475" s="53"/>
      <c r="B475" s="53"/>
      <c r="C475" s="53"/>
      <c r="D475" s="53"/>
      <c r="E475" s="53"/>
      <c r="F475" s="53"/>
      <c r="G475" s="53"/>
      <c r="H475" s="53"/>
      <c r="I475" s="53"/>
      <c r="J475" s="53"/>
      <c r="K475" s="53"/>
      <c r="L475" s="53"/>
      <c r="M475" s="53"/>
      <c r="N475" s="53"/>
      <c r="O475" s="53"/>
      <c r="P475" s="54"/>
      <c r="Q475" s="54"/>
      <c r="R475" s="54"/>
      <c r="S475" s="54"/>
      <c r="T475" s="54"/>
      <c r="U475" s="54"/>
      <c r="V475" s="54"/>
      <c r="W475" s="54"/>
      <c r="X475" s="54"/>
      <c r="Y475" s="55"/>
      <c r="Z475" s="55"/>
      <c r="AA475" s="55"/>
      <c r="AB475" s="55"/>
      <c r="AC475" s="55"/>
      <c r="AD475" s="55"/>
      <c r="AE475" s="55"/>
      <c r="AF475" s="55"/>
      <c r="AG475" s="55"/>
      <c r="AH475" s="55"/>
      <c r="AI475" s="55"/>
      <c r="AJ475" s="55"/>
      <c r="AK475" s="55"/>
      <c r="AL475" s="55"/>
      <c r="AM475" s="55"/>
      <c r="AN475" s="55"/>
      <c r="AO475" s="55"/>
      <c r="AP475" s="54"/>
      <c r="AQ475" s="54"/>
      <c r="AR475" s="54"/>
      <c r="AS475" s="54"/>
      <c r="AT475" s="54"/>
      <c r="AU475" s="54"/>
      <c r="AV475" s="54"/>
      <c r="AW475" s="54"/>
      <c r="AX475" s="54"/>
      <c r="AY475">
        <f>COUNTA($C$478)</f>
        <v>1</v>
      </c>
    </row>
    <row r="476" spans="1:51" ht="24.75" customHeight="1" x14ac:dyDescent="0.15">
      <c r="A476" s="46"/>
      <c r="B476" s="50" t="s">
        <v>213</v>
      </c>
      <c r="C476" s="46"/>
      <c r="D476" s="46"/>
      <c r="E476" s="46"/>
      <c r="F476" s="46"/>
      <c r="G476" s="46"/>
      <c r="H476" s="46"/>
      <c r="I476" s="46"/>
      <c r="J476" s="46"/>
      <c r="K476" s="46"/>
      <c r="L476" s="46"/>
      <c r="M476" s="46"/>
      <c r="N476" s="46"/>
      <c r="O476" s="46"/>
      <c r="P476" s="51"/>
      <c r="Q476" s="51"/>
      <c r="R476" s="51"/>
      <c r="S476" s="51"/>
      <c r="T476" s="51"/>
      <c r="U476" s="51"/>
      <c r="V476" s="51"/>
      <c r="W476" s="51"/>
      <c r="X476" s="51"/>
      <c r="Y476" s="52"/>
      <c r="Z476" s="52"/>
      <c r="AA476" s="52"/>
      <c r="AB476" s="52"/>
      <c r="AC476" s="52"/>
      <c r="AD476" s="52"/>
      <c r="AE476" s="52"/>
      <c r="AF476" s="52"/>
      <c r="AG476" s="52"/>
      <c r="AH476" s="52"/>
      <c r="AI476" s="52"/>
      <c r="AJ476" s="52"/>
      <c r="AK476" s="52"/>
      <c r="AL476" s="52"/>
      <c r="AM476" s="52"/>
      <c r="AN476" s="52"/>
      <c r="AO476" s="52"/>
      <c r="AP476" s="51"/>
      <c r="AQ476" s="51"/>
      <c r="AR476" s="51"/>
      <c r="AS476" s="51"/>
      <c r="AT476" s="51"/>
      <c r="AU476" s="51"/>
      <c r="AV476" s="51"/>
      <c r="AW476" s="51"/>
      <c r="AX476" s="51"/>
      <c r="AY476">
        <f>$AY$475</f>
        <v>1</v>
      </c>
    </row>
    <row r="477" spans="1:51" ht="59.25" customHeight="1" x14ac:dyDescent="0.15">
      <c r="A477" s="485"/>
      <c r="B477" s="485"/>
      <c r="C477" s="485" t="s">
        <v>22</v>
      </c>
      <c r="D477" s="485"/>
      <c r="E477" s="485"/>
      <c r="F477" s="485"/>
      <c r="G477" s="485"/>
      <c r="H477" s="485"/>
      <c r="I477" s="485"/>
      <c r="J477" s="471" t="s">
        <v>190</v>
      </c>
      <c r="K477" s="486"/>
      <c r="L477" s="486"/>
      <c r="M477" s="486"/>
      <c r="N477" s="486"/>
      <c r="O477" s="486"/>
      <c r="P477" s="182" t="s">
        <v>23</v>
      </c>
      <c r="Q477" s="182"/>
      <c r="R477" s="182"/>
      <c r="S477" s="182"/>
      <c r="T477" s="182"/>
      <c r="U477" s="182"/>
      <c r="V477" s="182"/>
      <c r="W477" s="182"/>
      <c r="X477" s="182"/>
      <c r="Y477" s="487" t="s">
        <v>189</v>
      </c>
      <c r="Z477" s="488"/>
      <c r="AA477" s="488"/>
      <c r="AB477" s="488"/>
      <c r="AC477" s="471" t="s">
        <v>222</v>
      </c>
      <c r="AD477" s="471"/>
      <c r="AE477" s="471"/>
      <c r="AF477" s="471"/>
      <c r="AG477" s="471"/>
      <c r="AH477" s="487" t="s">
        <v>239</v>
      </c>
      <c r="AI477" s="485"/>
      <c r="AJ477" s="485"/>
      <c r="AK477" s="485"/>
      <c r="AL477" s="485" t="s">
        <v>19</v>
      </c>
      <c r="AM477" s="485"/>
      <c r="AN477" s="485"/>
      <c r="AO477" s="489"/>
      <c r="AP477" s="474" t="s">
        <v>191</v>
      </c>
      <c r="AQ477" s="474"/>
      <c r="AR477" s="474"/>
      <c r="AS477" s="474"/>
      <c r="AT477" s="474"/>
      <c r="AU477" s="474"/>
      <c r="AV477" s="474"/>
      <c r="AW477" s="474"/>
      <c r="AX477" s="474"/>
      <c r="AY477">
        <f>$AY$475</f>
        <v>1</v>
      </c>
    </row>
    <row r="478" spans="1:51" ht="110.25" customHeight="1" x14ac:dyDescent="0.15">
      <c r="A478" s="461">
        <v>1</v>
      </c>
      <c r="B478" s="461">
        <v>1</v>
      </c>
      <c r="C478" s="480" t="s">
        <v>735</v>
      </c>
      <c r="D478" s="480"/>
      <c r="E478" s="480"/>
      <c r="F478" s="480"/>
      <c r="G478" s="480"/>
      <c r="H478" s="480"/>
      <c r="I478" s="480"/>
      <c r="J478" s="464" t="s">
        <v>652</v>
      </c>
      <c r="K478" s="464"/>
      <c r="L478" s="464"/>
      <c r="M478" s="464"/>
      <c r="N478" s="464"/>
      <c r="O478" s="464"/>
      <c r="P478" s="482" t="s">
        <v>736</v>
      </c>
      <c r="Q478" s="466"/>
      <c r="R478" s="466"/>
      <c r="S478" s="466"/>
      <c r="T478" s="466"/>
      <c r="U478" s="466"/>
      <c r="V478" s="466"/>
      <c r="W478" s="466"/>
      <c r="X478" s="466"/>
      <c r="Y478" s="467">
        <v>65</v>
      </c>
      <c r="Z478" s="468"/>
      <c r="AA478" s="468"/>
      <c r="AB478" s="469"/>
      <c r="AC478" s="453" t="s">
        <v>247</v>
      </c>
      <c r="AD478" s="454"/>
      <c r="AE478" s="454"/>
      <c r="AF478" s="454"/>
      <c r="AG478" s="454"/>
      <c r="AH478" s="455">
        <v>1</v>
      </c>
      <c r="AI478" s="456"/>
      <c r="AJ478" s="456"/>
      <c r="AK478" s="456"/>
      <c r="AL478" s="457">
        <v>99.96</v>
      </c>
      <c r="AM478" s="458"/>
      <c r="AN478" s="458"/>
      <c r="AO478" s="459"/>
      <c r="AP478" s="460"/>
      <c r="AQ478" s="460"/>
      <c r="AR478" s="460"/>
      <c r="AS478" s="460"/>
      <c r="AT478" s="460"/>
      <c r="AU478" s="460"/>
      <c r="AV478" s="460"/>
      <c r="AW478" s="460"/>
      <c r="AX478" s="460"/>
      <c r="AY478">
        <f>$AY$475</f>
        <v>1</v>
      </c>
    </row>
    <row r="479" spans="1:51" ht="78.75" customHeight="1" x14ac:dyDescent="0.15">
      <c r="A479" s="461">
        <v>2</v>
      </c>
      <c r="B479" s="461">
        <v>1</v>
      </c>
      <c r="C479" s="480" t="s">
        <v>737</v>
      </c>
      <c r="D479" s="480"/>
      <c r="E479" s="480"/>
      <c r="F479" s="480"/>
      <c r="G479" s="480"/>
      <c r="H479" s="480"/>
      <c r="I479" s="480"/>
      <c r="J479" s="464" t="s">
        <v>652</v>
      </c>
      <c r="K479" s="464"/>
      <c r="L479" s="464"/>
      <c r="M479" s="464"/>
      <c r="N479" s="464"/>
      <c r="O479" s="464"/>
      <c r="P479" s="482" t="s">
        <v>738</v>
      </c>
      <c r="Q479" s="466"/>
      <c r="R479" s="466"/>
      <c r="S479" s="466"/>
      <c r="T479" s="466"/>
      <c r="U479" s="466"/>
      <c r="V479" s="466"/>
      <c r="W479" s="466"/>
      <c r="X479" s="466"/>
      <c r="Y479" s="467">
        <v>29</v>
      </c>
      <c r="Z479" s="468"/>
      <c r="AA479" s="468"/>
      <c r="AB479" s="469"/>
      <c r="AC479" s="453" t="s">
        <v>247</v>
      </c>
      <c r="AD479" s="454"/>
      <c r="AE479" s="454"/>
      <c r="AF479" s="454"/>
      <c r="AG479" s="454"/>
      <c r="AH479" s="455">
        <v>1</v>
      </c>
      <c r="AI479" s="456"/>
      <c r="AJ479" s="456"/>
      <c r="AK479" s="456"/>
      <c r="AL479" s="457">
        <v>99.98</v>
      </c>
      <c r="AM479" s="458"/>
      <c r="AN479" s="458"/>
      <c r="AO479" s="459"/>
      <c r="AP479" s="460"/>
      <c r="AQ479" s="460"/>
      <c r="AR479" s="460"/>
      <c r="AS479" s="460"/>
      <c r="AT479" s="460"/>
      <c r="AU479" s="460"/>
      <c r="AV479" s="460"/>
      <c r="AW479" s="460"/>
      <c r="AX479" s="460"/>
      <c r="AY479">
        <f>COUNTA($C$479)</f>
        <v>1</v>
      </c>
    </row>
    <row r="480" spans="1:51" ht="49.5" customHeight="1" x14ac:dyDescent="0.15">
      <c r="A480" s="461">
        <v>3</v>
      </c>
      <c r="B480" s="461">
        <v>1</v>
      </c>
      <c r="C480" s="481" t="s">
        <v>739</v>
      </c>
      <c r="D480" s="480"/>
      <c r="E480" s="480"/>
      <c r="F480" s="480"/>
      <c r="G480" s="480"/>
      <c r="H480" s="480"/>
      <c r="I480" s="480"/>
      <c r="J480" s="464" t="s">
        <v>652</v>
      </c>
      <c r="K480" s="464"/>
      <c r="L480" s="464"/>
      <c r="M480" s="464"/>
      <c r="N480" s="464"/>
      <c r="O480" s="464"/>
      <c r="P480" s="482" t="s">
        <v>740</v>
      </c>
      <c r="Q480" s="466"/>
      <c r="R480" s="466"/>
      <c r="S480" s="466"/>
      <c r="T480" s="466"/>
      <c r="U480" s="466"/>
      <c r="V480" s="466"/>
      <c r="W480" s="466"/>
      <c r="X480" s="466"/>
      <c r="Y480" s="467">
        <v>25</v>
      </c>
      <c r="Z480" s="468"/>
      <c r="AA480" s="468"/>
      <c r="AB480" s="469"/>
      <c r="AC480" s="453" t="s">
        <v>247</v>
      </c>
      <c r="AD480" s="454"/>
      <c r="AE480" s="454"/>
      <c r="AF480" s="454"/>
      <c r="AG480" s="454"/>
      <c r="AH480" s="455">
        <v>1</v>
      </c>
      <c r="AI480" s="456"/>
      <c r="AJ480" s="456"/>
      <c r="AK480" s="456"/>
      <c r="AL480" s="457">
        <v>99.88</v>
      </c>
      <c r="AM480" s="458"/>
      <c r="AN480" s="458"/>
      <c r="AO480" s="459"/>
      <c r="AP480" s="460"/>
      <c r="AQ480" s="460"/>
      <c r="AR480" s="460"/>
      <c r="AS480" s="460"/>
      <c r="AT480" s="460"/>
      <c r="AU480" s="460"/>
      <c r="AV480" s="460"/>
      <c r="AW480" s="460"/>
      <c r="AX480" s="460"/>
      <c r="AY480">
        <f>COUNTA($C$480)</f>
        <v>1</v>
      </c>
    </row>
    <row r="481" spans="1:51" ht="174" customHeight="1" x14ac:dyDescent="0.15">
      <c r="A481" s="461">
        <v>4</v>
      </c>
      <c r="B481" s="461">
        <v>1</v>
      </c>
      <c r="C481" s="481" t="s">
        <v>741</v>
      </c>
      <c r="D481" s="480"/>
      <c r="E481" s="480"/>
      <c r="F481" s="480"/>
      <c r="G481" s="480"/>
      <c r="H481" s="480"/>
      <c r="I481" s="480"/>
      <c r="J481" s="464" t="s">
        <v>652</v>
      </c>
      <c r="K481" s="464"/>
      <c r="L481" s="464"/>
      <c r="M481" s="464"/>
      <c r="N481" s="464"/>
      <c r="O481" s="464"/>
      <c r="P481" s="482" t="s">
        <v>742</v>
      </c>
      <c r="Q481" s="466"/>
      <c r="R481" s="466"/>
      <c r="S481" s="466"/>
      <c r="T481" s="466"/>
      <c r="U481" s="466"/>
      <c r="V481" s="466"/>
      <c r="W481" s="466"/>
      <c r="X481" s="466"/>
      <c r="Y481" s="467">
        <v>20</v>
      </c>
      <c r="Z481" s="468"/>
      <c r="AA481" s="468"/>
      <c r="AB481" s="469"/>
      <c r="AC481" s="453" t="s">
        <v>247</v>
      </c>
      <c r="AD481" s="454"/>
      <c r="AE481" s="454"/>
      <c r="AF481" s="454"/>
      <c r="AG481" s="454"/>
      <c r="AH481" s="455">
        <v>2</v>
      </c>
      <c r="AI481" s="456"/>
      <c r="AJ481" s="456"/>
      <c r="AK481" s="456"/>
      <c r="AL481" s="457">
        <v>100</v>
      </c>
      <c r="AM481" s="458"/>
      <c r="AN481" s="458"/>
      <c r="AO481" s="459"/>
      <c r="AP481" s="460"/>
      <c r="AQ481" s="460"/>
      <c r="AR481" s="460"/>
      <c r="AS481" s="460"/>
      <c r="AT481" s="460"/>
      <c r="AU481" s="460"/>
      <c r="AV481" s="460"/>
      <c r="AW481" s="460"/>
      <c r="AX481" s="460"/>
      <c r="AY481">
        <f>COUNTA($C$481)</f>
        <v>1</v>
      </c>
    </row>
    <row r="482" spans="1:51" ht="66.75" customHeight="1" x14ac:dyDescent="0.15">
      <c r="A482" s="461">
        <v>5</v>
      </c>
      <c r="B482" s="461">
        <v>1</v>
      </c>
      <c r="C482" s="480" t="s">
        <v>743</v>
      </c>
      <c r="D482" s="480"/>
      <c r="E482" s="480"/>
      <c r="F482" s="480"/>
      <c r="G482" s="480"/>
      <c r="H482" s="480"/>
      <c r="I482" s="480"/>
      <c r="J482" s="464" t="s">
        <v>652</v>
      </c>
      <c r="K482" s="464"/>
      <c r="L482" s="464"/>
      <c r="M482" s="464"/>
      <c r="N482" s="464"/>
      <c r="O482" s="464"/>
      <c r="P482" s="482" t="s">
        <v>744</v>
      </c>
      <c r="Q482" s="466"/>
      <c r="R482" s="466"/>
      <c r="S482" s="466"/>
      <c r="T482" s="466"/>
      <c r="U482" s="466"/>
      <c r="V482" s="466"/>
      <c r="W482" s="466"/>
      <c r="X482" s="466"/>
      <c r="Y482" s="467">
        <v>15</v>
      </c>
      <c r="Z482" s="468"/>
      <c r="AA482" s="468"/>
      <c r="AB482" s="469"/>
      <c r="AC482" s="453" t="s">
        <v>247</v>
      </c>
      <c r="AD482" s="454"/>
      <c r="AE482" s="454"/>
      <c r="AF482" s="454"/>
      <c r="AG482" s="454"/>
      <c r="AH482" s="455">
        <v>3</v>
      </c>
      <c r="AI482" s="456"/>
      <c r="AJ482" s="456"/>
      <c r="AK482" s="456"/>
      <c r="AL482" s="457">
        <v>99.95</v>
      </c>
      <c r="AM482" s="458"/>
      <c r="AN482" s="458"/>
      <c r="AO482" s="459"/>
      <c r="AP482" s="460"/>
      <c r="AQ482" s="460"/>
      <c r="AR482" s="460"/>
      <c r="AS482" s="460"/>
      <c r="AT482" s="460"/>
      <c r="AU482" s="460"/>
      <c r="AV482" s="460"/>
      <c r="AW482" s="460"/>
      <c r="AX482" s="460"/>
      <c r="AY482">
        <f>COUNTA($C$482)</f>
        <v>1</v>
      </c>
    </row>
    <row r="483" spans="1:51" ht="88.5" customHeight="1" x14ac:dyDescent="0.15">
      <c r="A483" s="461">
        <v>6</v>
      </c>
      <c r="B483" s="461">
        <v>1</v>
      </c>
      <c r="C483" s="481" t="s">
        <v>745</v>
      </c>
      <c r="D483" s="480"/>
      <c r="E483" s="480"/>
      <c r="F483" s="480"/>
      <c r="G483" s="480"/>
      <c r="H483" s="480"/>
      <c r="I483" s="480"/>
      <c r="J483" s="464" t="s">
        <v>652</v>
      </c>
      <c r="K483" s="464"/>
      <c r="L483" s="464"/>
      <c r="M483" s="464"/>
      <c r="N483" s="464"/>
      <c r="O483" s="464"/>
      <c r="P483" s="482" t="s">
        <v>746</v>
      </c>
      <c r="Q483" s="466"/>
      <c r="R483" s="466"/>
      <c r="S483" s="466"/>
      <c r="T483" s="466"/>
      <c r="U483" s="466"/>
      <c r="V483" s="466"/>
      <c r="W483" s="466"/>
      <c r="X483" s="466"/>
      <c r="Y483" s="467">
        <v>15</v>
      </c>
      <c r="Z483" s="468"/>
      <c r="AA483" s="468"/>
      <c r="AB483" s="469"/>
      <c r="AC483" s="453" t="s">
        <v>247</v>
      </c>
      <c r="AD483" s="454"/>
      <c r="AE483" s="454"/>
      <c r="AF483" s="454"/>
      <c r="AG483" s="454"/>
      <c r="AH483" s="455">
        <v>1</v>
      </c>
      <c r="AI483" s="456"/>
      <c r="AJ483" s="456"/>
      <c r="AK483" s="456"/>
      <c r="AL483" s="457">
        <v>98.82</v>
      </c>
      <c r="AM483" s="458"/>
      <c r="AN483" s="458"/>
      <c r="AO483" s="459"/>
      <c r="AP483" s="460"/>
      <c r="AQ483" s="460"/>
      <c r="AR483" s="460"/>
      <c r="AS483" s="460"/>
      <c r="AT483" s="460"/>
      <c r="AU483" s="460"/>
      <c r="AV483" s="460"/>
      <c r="AW483" s="460"/>
      <c r="AX483" s="460"/>
      <c r="AY483">
        <f>COUNTA($C$483)</f>
        <v>1</v>
      </c>
    </row>
    <row r="484" spans="1:51" ht="30" hidden="1" customHeight="1" x14ac:dyDescent="0.15">
      <c r="A484" s="461">
        <v>7</v>
      </c>
      <c r="B484" s="461">
        <v>1</v>
      </c>
      <c r="C484" s="480"/>
      <c r="D484" s="480"/>
      <c r="E484" s="480"/>
      <c r="F484" s="480"/>
      <c r="G484" s="480"/>
      <c r="H484" s="480"/>
      <c r="I484" s="480"/>
      <c r="J484" s="464"/>
      <c r="K484" s="465"/>
      <c r="L484" s="465"/>
      <c r="M484" s="465"/>
      <c r="N484" s="465"/>
      <c r="O484" s="465"/>
      <c r="P484" s="466"/>
      <c r="Q484" s="466"/>
      <c r="R484" s="466"/>
      <c r="S484" s="466"/>
      <c r="T484" s="466"/>
      <c r="U484" s="466"/>
      <c r="V484" s="466"/>
      <c r="W484" s="466"/>
      <c r="X484" s="466"/>
      <c r="Y484" s="467"/>
      <c r="Z484" s="468"/>
      <c r="AA484" s="468"/>
      <c r="AB484" s="469"/>
      <c r="AC484" s="453"/>
      <c r="AD484" s="454"/>
      <c r="AE484" s="454"/>
      <c r="AF484" s="454"/>
      <c r="AG484" s="454"/>
      <c r="AH484" s="455"/>
      <c r="AI484" s="456"/>
      <c r="AJ484" s="456"/>
      <c r="AK484" s="456"/>
      <c r="AL484" s="457"/>
      <c r="AM484" s="458"/>
      <c r="AN484" s="458"/>
      <c r="AO484" s="459"/>
      <c r="AP484" s="460"/>
      <c r="AQ484" s="460"/>
      <c r="AR484" s="460"/>
      <c r="AS484" s="460"/>
      <c r="AT484" s="460"/>
      <c r="AU484" s="460"/>
      <c r="AV484" s="460"/>
      <c r="AW484" s="460"/>
      <c r="AX484" s="460"/>
      <c r="AY484">
        <f>COUNTA($C$484)</f>
        <v>0</v>
      </c>
    </row>
    <row r="485" spans="1:51" ht="30" hidden="1" customHeight="1" x14ac:dyDescent="0.15">
      <c r="A485" s="461">
        <v>8</v>
      </c>
      <c r="B485" s="461">
        <v>1</v>
      </c>
      <c r="C485" s="480"/>
      <c r="D485" s="480"/>
      <c r="E485" s="480"/>
      <c r="F485" s="480"/>
      <c r="G485" s="480"/>
      <c r="H485" s="480"/>
      <c r="I485" s="480"/>
      <c r="J485" s="464"/>
      <c r="K485" s="465"/>
      <c r="L485" s="465"/>
      <c r="M485" s="465"/>
      <c r="N485" s="465"/>
      <c r="O485" s="465"/>
      <c r="P485" s="466"/>
      <c r="Q485" s="466"/>
      <c r="R485" s="466"/>
      <c r="S485" s="466"/>
      <c r="T485" s="466"/>
      <c r="U485" s="466"/>
      <c r="V485" s="466"/>
      <c r="W485" s="466"/>
      <c r="X485" s="466"/>
      <c r="Y485" s="467"/>
      <c r="Z485" s="468"/>
      <c r="AA485" s="468"/>
      <c r="AB485" s="469"/>
      <c r="AC485" s="453"/>
      <c r="AD485" s="454"/>
      <c r="AE485" s="454"/>
      <c r="AF485" s="454"/>
      <c r="AG485" s="454"/>
      <c r="AH485" s="455"/>
      <c r="AI485" s="456"/>
      <c r="AJ485" s="456"/>
      <c r="AK485" s="456"/>
      <c r="AL485" s="457"/>
      <c r="AM485" s="458"/>
      <c r="AN485" s="458"/>
      <c r="AO485" s="459"/>
      <c r="AP485" s="460"/>
      <c r="AQ485" s="460"/>
      <c r="AR485" s="460"/>
      <c r="AS485" s="460"/>
      <c r="AT485" s="460"/>
      <c r="AU485" s="460"/>
      <c r="AV485" s="460"/>
      <c r="AW485" s="460"/>
      <c r="AX485" s="460"/>
      <c r="AY485">
        <f>COUNTA($C$485)</f>
        <v>0</v>
      </c>
    </row>
    <row r="486" spans="1:51" ht="30" hidden="1" customHeight="1" x14ac:dyDescent="0.15">
      <c r="A486" s="461">
        <v>9</v>
      </c>
      <c r="B486" s="461">
        <v>1</v>
      </c>
      <c r="C486" s="480"/>
      <c r="D486" s="480"/>
      <c r="E486" s="480"/>
      <c r="F486" s="480"/>
      <c r="G486" s="480"/>
      <c r="H486" s="480"/>
      <c r="I486" s="480"/>
      <c r="J486" s="464"/>
      <c r="K486" s="465"/>
      <c r="L486" s="465"/>
      <c r="M486" s="465"/>
      <c r="N486" s="465"/>
      <c r="O486" s="465"/>
      <c r="P486" s="466"/>
      <c r="Q486" s="466"/>
      <c r="R486" s="466"/>
      <c r="S486" s="466"/>
      <c r="T486" s="466"/>
      <c r="U486" s="466"/>
      <c r="V486" s="466"/>
      <c r="W486" s="466"/>
      <c r="X486" s="466"/>
      <c r="Y486" s="467"/>
      <c r="Z486" s="468"/>
      <c r="AA486" s="468"/>
      <c r="AB486" s="469"/>
      <c r="AC486" s="453"/>
      <c r="AD486" s="454"/>
      <c r="AE486" s="454"/>
      <c r="AF486" s="454"/>
      <c r="AG486" s="454"/>
      <c r="AH486" s="455"/>
      <c r="AI486" s="456"/>
      <c r="AJ486" s="456"/>
      <c r="AK486" s="456"/>
      <c r="AL486" s="457"/>
      <c r="AM486" s="458"/>
      <c r="AN486" s="458"/>
      <c r="AO486" s="459"/>
      <c r="AP486" s="460"/>
      <c r="AQ486" s="460"/>
      <c r="AR486" s="460"/>
      <c r="AS486" s="460"/>
      <c r="AT486" s="460"/>
      <c r="AU486" s="460"/>
      <c r="AV486" s="460"/>
      <c r="AW486" s="460"/>
      <c r="AX486" s="460"/>
      <c r="AY486">
        <f>COUNTA($C$486)</f>
        <v>0</v>
      </c>
    </row>
    <row r="487" spans="1:51" ht="30" hidden="1" customHeight="1" x14ac:dyDescent="0.15">
      <c r="A487" s="461">
        <v>10</v>
      </c>
      <c r="B487" s="461">
        <v>1</v>
      </c>
      <c r="C487" s="480"/>
      <c r="D487" s="480"/>
      <c r="E487" s="480"/>
      <c r="F487" s="480"/>
      <c r="G487" s="480"/>
      <c r="H487" s="480"/>
      <c r="I487" s="480"/>
      <c r="J487" s="464"/>
      <c r="K487" s="465"/>
      <c r="L487" s="465"/>
      <c r="M487" s="465"/>
      <c r="N487" s="465"/>
      <c r="O487" s="465"/>
      <c r="P487" s="466"/>
      <c r="Q487" s="466"/>
      <c r="R487" s="466"/>
      <c r="S487" s="466"/>
      <c r="T487" s="466"/>
      <c r="U487" s="466"/>
      <c r="V487" s="466"/>
      <c r="W487" s="466"/>
      <c r="X487" s="466"/>
      <c r="Y487" s="467"/>
      <c r="Z487" s="468"/>
      <c r="AA487" s="468"/>
      <c r="AB487" s="469"/>
      <c r="AC487" s="453"/>
      <c r="AD487" s="454"/>
      <c r="AE487" s="454"/>
      <c r="AF487" s="454"/>
      <c r="AG487" s="454"/>
      <c r="AH487" s="455"/>
      <c r="AI487" s="456"/>
      <c r="AJ487" s="456"/>
      <c r="AK487" s="456"/>
      <c r="AL487" s="457"/>
      <c r="AM487" s="458"/>
      <c r="AN487" s="458"/>
      <c r="AO487" s="459"/>
      <c r="AP487" s="460"/>
      <c r="AQ487" s="460"/>
      <c r="AR487" s="460"/>
      <c r="AS487" s="460"/>
      <c r="AT487" s="460"/>
      <c r="AU487" s="460"/>
      <c r="AV487" s="460"/>
      <c r="AW487" s="460"/>
      <c r="AX487" s="460"/>
      <c r="AY487">
        <f>COUNTA($C$487)</f>
        <v>0</v>
      </c>
    </row>
    <row r="488" spans="1:51" ht="30" hidden="1" customHeight="1" x14ac:dyDescent="0.15">
      <c r="A488" s="461">
        <v>11</v>
      </c>
      <c r="B488" s="461">
        <v>1</v>
      </c>
      <c r="C488" s="480"/>
      <c r="D488" s="480"/>
      <c r="E488" s="480"/>
      <c r="F488" s="480"/>
      <c r="G488" s="480"/>
      <c r="H488" s="480"/>
      <c r="I488" s="480"/>
      <c r="J488" s="464"/>
      <c r="K488" s="465"/>
      <c r="L488" s="465"/>
      <c r="M488" s="465"/>
      <c r="N488" s="465"/>
      <c r="O488" s="465"/>
      <c r="P488" s="466"/>
      <c r="Q488" s="466"/>
      <c r="R488" s="466"/>
      <c r="S488" s="466"/>
      <c r="T488" s="466"/>
      <c r="U488" s="466"/>
      <c r="V488" s="466"/>
      <c r="W488" s="466"/>
      <c r="X488" s="466"/>
      <c r="Y488" s="467"/>
      <c r="Z488" s="468"/>
      <c r="AA488" s="468"/>
      <c r="AB488" s="469"/>
      <c r="AC488" s="453"/>
      <c r="AD488" s="454"/>
      <c r="AE488" s="454"/>
      <c r="AF488" s="454"/>
      <c r="AG488" s="454"/>
      <c r="AH488" s="455"/>
      <c r="AI488" s="456"/>
      <c r="AJ488" s="456"/>
      <c r="AK488" s="456"/>
      <c r="AL488" s="457"/>
      <c r="AM488" s="458"/>
      <c r="AN488" s="458"/>
      <c r="AO488" s="459"/>
      <c r="AP488" s="460"/>
      <c r="AQ488" s="460"/>
      <c r="AR488" s="460"/>
      <c r="AS488" s="460"/>
      <c r="AT488" s="460"/>
      <c r="AU488" s="460"/>
      <c r="AV488" s="460"/>
      <c r="AW488" s="460"/>
      <c r="AX488" s="460"/>
      <c r="AY488">
        <f>COUNTA($C$488)</f>
        <v>0</v>
      </c>
    </row>
    <row r="489" spans="1:51" ht="30" hidden="1" customHeight="1" x14ac:dyDescent="0.15">
      <c r="A489" s="461">
        <v>12</v>
      </c>
      <c r="B489" s="461">
        <v>1</v>
      </c>
      <c r="C489" s="480"/>
      <c r="D489" s="480"/>
      <c r="E489" s="480"/>
      <c r="F489" s="480"/>
      <c r="G489" s="480"/>
      <c r="H489" s="480"/>
      <c r="I489" s="480"/>
      <c r="J489" s="464"/>
      <c r="K489" s="465"/>
      <c r="L489" s="465"/>
      <c r="M489" s="465"/>
      <c r="N489" s="465"/>
      <c r="O489" s="465"/>
      <c r="P489" s="466"/>
      <c r="Q489" s="466"/>
      <c r="R489" s="466"/>
      <c r="S489" s="466"/>
      <c r="T489" s="466"/>
      <c r="U489" s="466"/>
      <c r="V489" s="466"/>
      <c r="W489" s="466"/>
      <c r="X489" s="466"/>
      <c r="Y489" s="467"/>
      <c r="Z489" s="468"/>
      <c r="AA489" s="468"/>
      <c r="AB489" s="469"/>
      <c r="AC489" s="453"/>
      <c r="AD489" s="454"/>
      <c r="AE489" s="454"/>
      <c r="AF489" s="454"/>
      <c r="AG489" s="454"/>
      <c r="AH489" s="455"/>
      <c r="AI489" s="456"/>
      <c r="AJ489" s="456"/>
      <c r="AK489" s="456"/>
      <c r="AL489" s="457"/>
      <c r="AM489" s="458"/>
      <c r="AN489" s="458"/>
      <c r="AO489" s="459"/>
      <c r="AP489" s="460"/>
      <c r="AQ489" s="460"/>
      <c r="AR489" s="460"/>
      <c r="AS489" s="460"/>
      <c r="AT489" s="460"/>
      <c r="AU489" s="460"/>
      <c r="AV489" s="460"/>
      <c r="AW489" s="460"/>
      <c r="AX489" s="460"/>
      <c r="AY489">
        <f>COUNTA($C$489)</f>
        <v>0</v>
      </c>
    </row>
    <row r="490" spans="1:51" ht="30" hidden="1" customHeight="1" x14ac:dyDescent="0.15">
      <c r="A490" s="461">
        <v>13</v>
      </c>
      <c r="B490" s="461">
        <v>1</v>
      </c>
      <c r="C490" s="480"/>
      <c r="D490" s="480"/>
      <c r="E490" s="480"/>
      <c r="F490" s="480"/>
      <c r="G490" s="480"/>
      <c r="H490" s="480"/>
      <c r="I490" s="480"/>
      <c r="J490" s="464"/>
      <c r="K490" s="465"/>
      <c r="L490" s="465"/>
      <c r="M490" s="465"/>
      <c r="N490" s="465"/>
      <c r="O490" s="465"/>
      <c r="P490" s="466"/>
      <c r="Q490" s="466"/>
      <c r="R490" s="466"/>
      <c r="S490" s="466"/>
      <c r="T490" s="466"/>
      <c r="U490" s="466"/>
      <c r="V490" s="466"/>
      <c r="W490" s="466"/>
      <c r="X490" s="466"/>
      <c r="Y490" s="467"/>
      <c r="Z490" s="468"/>
      <c r="AA490" s="468"/>
      <c r="AB490" s="469"/>
      <c r="AC490" s="453"/>
      <c r="AD490" s="454"/>
      <c r="AE490" s="454"/>
      <c r="AF490" s="454"/>
      <c r="AG490" s="454"/>
      <c r="AH490" s="455"/>
      <c r="AI490" s="456"/>
      <c r="AJ490" s="456"/>
      <c r="AK490" s="456"/>
      <c r="AL490" s="457"/>
      <c r="AM490" s="458"/>
      <c r="AN490" s="458"/>
      <c r="AO490" s="459"/>
      <c r="AP490" s="460"/>
      <c r="AQ490" s="460"/>
      <c r="AR490" s="460"/>
      <c r="AS490" s="460"/>
      <c r="AT490" s="460"/>
      <c r="AU490" s="460"/>
      <c r="AV490" s="460"/>
      <c r="AW490" s="460"/>
      <c r="AX490" s="460"/>
      <c r="AY490">
        <f>COUNTA($C$490)</f>
        <v>0</v>
      </c>
    </row>
    <row r="491" spans="1:51" ht="30" hidden="1" customHeight="1" x14ac:dyDescent="0.15">
      <c r="A491" s="461">
        <v>14</v>
      </c>
      <c r="B491" s="461">
        <v>1</v>
      </c>
      <c r="C491" s="480"/>
      <c r="D491" s="480"/>
      <c r="E491" s="480"/>
      <c r="F491" s="480"/>
      <c r="G491" s="480"/>
      <c r="H491" s="480"/>
      <c r="I491" s="480"/>
      <c r="J491" s="464"/>
      <c r="K491" s="465"/>
      <c r="L491" s="465"/>
      <c r="M491" s="465"/>
      <c r="N491" s="465"/>
      <c r="O491" s="465"/>
      <c r="P491" s="466"/>
      <c r="Q491" s="466"/>
      <c r="R491" s="466"/>
      <c r="S491" s="466"/>
      <c r="T491" s="466"/>
      <c r="U491" s="466"/>
      <c r="V491" s="466"/>
      <c r="W491" s="466"/>
      <c r="X491" s="466"/>
      <c r="Y491" s="467"/>
      <c r="Z491" s="468"/>
      <c r="AA491" s="468"/>
      <c r="AB491" s="469"/>
      <c r="AC491" s="453"/>
      <c r="AD491" s="454"/>
      <c r="AE491" s="454"/>
      <c r="AF491" s="454"/>
      <c r="AG491" s="454"/>
      <c r="AH491" s="455"/>
      <c r="AI491" s="456"/>
      <c r="AJ491" s="456"/>
      <c r="AK491" s="456"/>
      <c r="AL491" s="457"/>
      <c r="AM491" s="458"/>
      <c r="AN491" s="458"/>
      <c r="AO491" s="459"/>
      <c r="AP491" s="460"/>
      <c r="AQ491" s="460"/>
      <c r="AR491" s="460"/>
      <c r="AS491" s="460"/>
      <c r="AT491" s="460"/>
      <c r="AU491" s="460"/>
      <c r="AV491" s="460"/>
      <c r="AW491" s="460"/>
      <c r="AX491" s="460"/>
      <c r="AY491">
        <f>COUNTA($C$491)</f>
        <v>0</v>
      </c>
    </row>
    <row r="492" spans="1:51" ht="30" hidden="1" customHeight="1" x14ac:dyDescent="0.15">
      <c r="A492" s="461">
        <v>15</v>
      </c>
      <c r="B492" s="461">
        <v>1</v>
      </c>
      <c r="C492" s="480"/>
      <c r="D492" s="480"/>
      <c r="E492" s="480"/>
      <c r="F492" s="480"/>
      <c r="G492" s="480"/>
      <c r="H492" s="480"/>
      <c r="I492" s="480"/>
      <c r="J492" s="464"/>
      <c r="K492" s="465"/>
      <c r="L492" s="465"/>
      <c r="M492" s="465"/>
      <c r="N492" s="465"/>
      <c r="O492" s="465"/>
      <c r="P492" s="466"/>
      <c r="Q492" s="466"/>
      <c r="R492" s="466"/>
      <c r="S492" s="466"/>
      <c r="T492" s="466"/>
      <c r="U492" s="466"/>
      <c r="V492" s="466"/>
      <c r="W492" s="466"/>
      <c r="X492" s="466"/>
      <c r="Y492" s="467"/>
      <c r="Z492" s="468"/>
      <c r="AA492" s="468"/>
      <c r="AB492" s="469"/>
      <c r="AC492" s="453"/>
      <c r="AD492" s="454"/>
      <c r="AE492" s="454"/>
      <c r="AF492" s="454"/>
      <c r="AG492" s="454"/>
      <c r="AH492" s="455"/>
      <c r="AI492" s="456"/>
      <c r="AJ492" s="456"/>
      <c r="AK492" s="456"/>
      <c r="AL492" s="457"/>
      <c r="AM492" s="458"/>
      <c r="AN492" s="458"/>
      <c r="AO492" s="459"/>
      <c r="AP492" s="460"/>
      <c r="AQ492" s="460"/>
      <c r="AR492" s="460"/>
      <c r="AS492" s="460"/>
      <c r="AT492" s="460"/>
      <c r="AU492" s="460"/>
      <c r="AV492" s="460"/>
      <c r="AW492" s="460"/>
      <c r="AX492" s="460"/>
      <c r="AY492">
        <f>COUNTA($C$492)</f>
        <v>0</v>
      </c>
    </row>
    <row r="493" spans="1:51" ht="30" hidden="1" customHeight="1" x14ac:dyDescent="0.15">
      <c r="A493" s="461">
        <v>16</v>
      </c>
      <c r="B493" s="461">
        <v>1</v>
      </c>
      <c r="C493" s="480"/>
      <c r="D493" s="480"/>
      <c r="E493" s="480"/>
      <c r="F493" s="480"/>
      <c r="G493" s="480"/>
      <c r="H493" s="480"/>
      <c r="I493" s="480"/>
      <c r="J493" s="464"/>
      <c r="K493" s="465"/>
      <c r="L493" s="465"/>
      <c r="M493" s="465"/>
      <c r="N493" s="465"/>
      <c r="O493" s="465"/>
      <c r="P493" s="466"/>
      <c r="Q493" s="466"/>
      <c r="R493" s="466"/>
      <c r="S493" s="466"/>
      <c r="T493" s="466"/>
      <c r="U493" s="466"/>
      <c r="V493" s="466"/>
      <c r="W493" s="466"/>
      <c r="X493" s="466"/>
      <c r="Y493" s="467"/>
      <c r="Z493" s="468"/>
      <c r="AA493" s="468"/>
      <c r="AB493" s="469"/>
      <c r="AC493" s="453"/>
      <c r="AD493" s="454"/>
      <c r="AE493" s="454"/>
      <c r="AF493" s="454"/>
      <c r="AG493" s="454"/>
      <c r="AH493" s="455"/>
      <c r="AI493" s="456"/>
      <c r="AJ493" s="456"/>
      <c r="AK493" s="456"/>
      <c r="AL493" s="457"/>
      <c r="AM493" s="458"/>
      <c r="AN493" s="458"/>
      <c r="AO493" s="459"/>
      <c r="AP493" s="460"/>
      <c r="AQ493" s="460"/>
      <c r="AR493" s="460"/>
      <c r="AS493" s="460"/>
      <c r="AT493" s="460"/>
      <c r="AU493" s="460"/>
      <c r="AV493" s="460"/>
      <c r="AW493" s="460"/>
      <c r="AX493" s="460"/>
      <c r="AY493">
        <f>COUNTA($C$493)</f>
        <v>0</v>
      </c>
    </row>
    <row r="494" spans="1:51" s="16" customFormat="1" ht="30" hidden="1" customHeight="1" x14ac:dyDescent="0.15">
      <c r="A494" s="461">
        <v>17</v>
      </c>
      <c r="B494" s="461">
        <v>1</v>
      </c>
      <c r="C494" s="480"/>
      <c r="D494" s="480"/>
      <c r="E494" s="480"/>
      <c r="F494" s="480"/>
      <c r="G494" s="480"/>
      <c r="H494" s="480"/>
      <c r="I494" s="480"/>
      <c r="J494" s="464"/>
      <c r="K494" s="465"/>
      <c r="L494" s="465"/>
      <c r="M494" s="465"/>
      <c r="N494" s="465"/>
      <c r="O494" s="465"/>
      <c r="P494" s="466"/>
      <c r="Q494" s="466"/>
      <c r="R494" s="466"/>
      <c r="S494" s="466"/>
      <c r="T494" s="466"/>
      <c r="U494" s="466"/>
      <c r="V494" s="466"/>
      <c r="W494" s="466"/>
      <c r="X494" s="466"/>
      <c r="Y494" s="467"/>
      <c r="Z494" s="468"/>
      <c r="AA494" s="468"/>
      <c r="AB494" s="469"/>
      <c r="AC494" s="453"/>
      <c r="AD494" s="454"/>
      <c r="AE494" s="454"/>
      <c r="AF494" s="454"/>
      <c r="AG494" s="454"/>
      <c r="AH494" s="455"/>
      <c r="AI494" s="456"/>
      <c r="AJ494" s="456"/>
      <c r="AK494" s="456"/>
      <c r="AL494" s="457"/>
      <c r="AM494" s="458"/>
      <c r="AN494" s="458"/>
      <c r="AO494" s="459"/>
      <c r="AP494" s="460"/>
      <c r="AQ494" s="460"/>
      <c r="AR494" s="460"/>
      <c r="AS494" s="460"/>
      <c r="AT494" s="460"/>
      <c r="AU494" s="460"/>
      <c r="AV494" s="460"/>
      <c r="AW494" s="460"/>
      <c r="AX494" s="460"/>
      <c r="AY494">
        <f>COUNTA($C$494)</f>
        <v>0</v>
      </c>
    </row>
    <row r="495" spans="1:51" ht="30" hidden="1" customHeight="1" x14ac:dyDescent="0.15">
      <c r="A495" s="461">
        <v>18</v>
      </c>
      <c r="B495" s="461">
        <v>1</v>
      </c>
      <c r="C495" s="480"/>
      <c r="D495" s="480"/>
      <c r="E495" s="480"/>
      <c r="F495" s="480"/>
      <c r="G495" s="480"/>
      <c r="H495" s="480"/>
      <c r="I495" s="480"/>
      <c r="J495" s="464"/>
      <c r="K495" s="465"/>
      <c r="L495" s="465"/>
      <c r="M495" s="465"/>
      <c r="N495" s="465"/>
      <c r="O495" s="465"/>
      <c r="P495" s="466"/>
      <c r="Q495" s="466"/>
      <c r="R495" s="466"/>
      <c r="S495" s="466"/>
      <c r="T495" s="466"/>
      <c r="U495" s="466"/>
      <c r="V495" s="466"/>
      <c r="W495" s="466"/>
      <c r="X495" s="466"/>
      <c r="Y495" s="467"/>
      <c r="Z495" s="468"/>
      <c r="AA495" s="468"/>
      <c r="AB495" s="469"/>
      <c r="AC495" s="453"/>
      <c r="AD495" s="454"/>
      <c r="AE495" s="454"/>
      <c r="AF495" s="454"/>
      <c r="AG495" s="454"/>
      <c r="AH495" s="455"/>
      <c r="AI495" s="456"/>
      <c r="AJ495" s="456"/>
      <c r="AK495" s="456"/>
      <c r="AL495" s="457"/>
      <c r="AM495" s="458"/>
      <c r="AN495" s="458"/>
      <c r="AO495" s="459"/>
      <c r="AP495" s="460"/>
      <c r="AQ495" s="460"/>
      <c r="AR495" s="460"/>
      <c r="AS495" s="460"/>
      <c r="AT495" s="460"/>
      <c r="AU495" s="460"/>
      <c r="AV495" s="460"/>
      <c r="AW495" s="460"/>
      <c r="AX495" s="460"/>
      <c r="AY495">
        <f>COUNTA($C$495)</f>
        <v>0</v>
      </c>
    </row>
    <row r="496" spans="1:51" ht="30" hidden="1" customHeight="1" x14ac:dyDescent="0.15">
      <c r="A496" s="461">
        <v>19</v>
      </c>
      <c r="B496" s="461">
        <v>1</v>
      </c>
      <c r="C496" s="480"/>
      <c r="D496" s="480"/>
      <c r="E496" s="480"/>
      <c r="F496" s="480"/>
      <c r="G496" s="480"/>
      <c r="H496" s="480"/>
      <c r="I496" s="480"/>
      <c r="J496" s="464"/>
      <c r="K496" s="465"/>
      <c r="L496" s="465"/>
      <c r="M496" s="465"/>
      <c r="N496" s="465"/>
      <c r="O496" s="465"/>
      <c r="P496" s="466"/>
      <c r="Q496" s="466"/>
      <c r="R496" s="466"/>
      <c r="S496" s="466"/>
      <c r="T496" s="466"/>
      <c r="U496" s="466"/>
      <c r="V496" s="466"/>
      <c r="W496" s="466"/>
      <c r="X496" s="466"/>
      <c r="Y496" s="467"/>
      <c r="Z496" s="468"/>
      <c r="AA496" s="468"/>
      <c r="AB496" s="469"/>
      <c r="AC496" s="453"/>
      <c r="AD496" s="454"/>
      <c r="AE496" s="454"/>
      <c r="AF496" s="454"/>
      <c r="AG496" s="454"/>
      <c r="AH496" s="455"/>
      <c r="AI496" s="456"/>
      <c r="AJ496" s="456"/>
      <c r="AK496" s="456"/>
      <c r="AL496" s="457"/>
      <c r="AM496" s="458"/>
      <c r="AN496" s="458"/>
      <c r="AO496" s="459"/>
      <c r="AP496" s="460"/>
      <c r="AQ496" s="460"/>
      <c r="AR496" s="460"/>
      <c r="AS496" s="460"/>
      <c r="AT496" s="460"/>
      <c r="AU496" s="460"/>
      <c r="AV496" s="460"/>
      <c r="AW496" s="460"/>
      <c r="AX496" s="460"/>
      <c r="AY496">
        <f>COUNTA($C$496)</f>
        <v>0</v>
      </c>
    </row>
    <row r="497" spans="1:51" ht="30" hidden="1" customHeight="1" x14ac:dyDescent="0.15">
      <c r="A497" s="461">
        <v>20</v>
      </c>
      <c r="B497" s="461">
        <v>1</v>
      </c>
      <c r="C497" s="480"/>
      <c r="D497" s="480"/>
      <c r="E497" s="480"/>
      <c r="F497" s="480"/>
      <c r="G497" s="480"/>
      <c r="H497" s="480"/>
      <c r="I497" s="480"/>
      <c r="J497" s="464"/>
      <c r="K497" s="465"/>
      <c r="L497" s="465"/>
      <c r="M497" s="465"/>
      <c r="N497" s="465"/>
      <c r="O497" s="465"/>
      <c r="P497" s="466"/>
      <c r="Q497" s="466"/>
      <c r="R497" s="466"/>
      <c r="S497" s="466"/>
      <c r="T497" s="466"/>
      <c r="U497" s="466"/>
      <c r="V497" s="466"/>
      <c r="W497" s="466"/>
      <c r="X497" s="466"/>
      <c r="Y497" s="467"/>
      <c r="Z497" s="468"/>
      <c r="AA497" s="468"/>
      <c r="AB497" s="469"/>
      <c r="AC497" s="453"/>
      <c r="AD497" s="454"/>
      <c r="AE497" s="454"/>
      <c r="AF497" s="454"/>
      <c r="AG497" s="454"/>
      <c r="AH497" s="455"/>
      <c r="AI497" s="456"/>
      <c r="AJ497" s="456"/>
      <c r="AK497" s="456"/>
      <c r="AL497" s="457"/>
      <c r="AM497" s="458"/>
      <c r="AN497" s="458"/>
      <c r="AO497" s="459"/>
      <c r="AP497" s="460"/>
      <c r="AQ497" s="460"/>
      <c r="AR497" s="460"/>
      <c r="AS497" s="460"/>
      <c r="AT497" s="460"/>
      <c r="AU497" s="460"/>
      <c r="AV497" s="460"/>
      <c r="AW497" s="460"/>
      <c r="AX497" s="460"/>
      <c r="AY497">
        <f>COUNTA($C$497)</f>
        <v>0</v>
      </c>
    </row>
    <row r="498" spans="1:51" ht="30" hidden="1" customHeight="1" x14ac:dyDescent="0.15">
      <c r="A498" s="461">
        <v>21</v>
      </c>
      <c r="B498" s="461">
        <v>1</v>
      </c>
      <c r="C498" s="480"/>
      <c r="D498" s="480"/>
      <c r="E498" s="480"/>
      <c r="F498" s="480"/>
      <c r="G498" s="480"/>
      <c r="H498" s="480"/>
      <c r="I498" s="480"/>
      <c r="J498" s="464"/>
      <c r="K498" s="465"/>
      <c r="L498" s="465"/>
      <c r="M498" s="465"/>
      <c r="N498" s="465"/>
      <c r="O498" s="465"/>
      <c r="P498" s="466"/>
      <c r="Q498" s="466"/>
      <c r="R498" s="466"/>
      <c r="S498" s="466"/>
      <c r="T498" s="466"/>
      <c r="U498" s="466"/>
      <c r="V498" s="466"/>
      <c r="W498" s="466"/>
      <c r="X498" s="466"/>
      <c r="Y498" s="467"/>
      <c r="Z498" s="468"/>
      <c r="AA498" s="468"/>
      <c r="AB498" s="469"/>
      <c r="AC498" s="453"/>
      <c r="AD498" s="454"/>
      <c r="AE498" s="454"/>
      <c r="AF498" s="454"/>
      <c r="AG498" s="454"/>
      <c r="AH498" s="455"/>
      <c r="AI498" s="456"/>
      <c r="AJ498" s="456"/>
      <c r="AK498" s="456"/>
      <c r="AL498" s="457"/>
      <c r="AM498" s="458"/>
      <c r="AN498" s="458"/>
      <c r="AO498" s="459"/>
      <c r="AP498" s="460"/>
      <c r="AQ498" s="460"/>
      <c r="AR498" s="460"/>
      <c r="AS498" s="460"/>
      <c r="AT498" s="460"/>
      <c r="AU498" s="460"/>
      <c r="AV498" s="460"/>
      <c r="AW498" s="460"/>
      <c r="AX498" s="460"/>
      <c r="AY498">
        <f>COUNTA($C$498)</f>
        <v>0</v>
      </c>
    </row>
    <row r="499" spans="1:51" ht="30" hidden="1" customHeight="1" x14ac:dyDescent="0.15">
      <c r="A499" s="461">
        <v>22</v>
      </c>
      <c r="B499" s="461">
        <v>1</v>
      </c>
      <c r="C499" s="480"/>
      <c r="D499" s="480"/>
      <c r="E499" s="480"/>
      <c r="F499" s="480"/>
      <c r="G499" s="480"/>
      <c r="H499" s="480"/>
      <c r="I499" s="480"/>
      <c r="J499" s="464"/>
      <c r="K499" s="465"/>
      <c r="L499" s="465"/>
      <c r="M499" s="465"/>
      <c r="N499" s="465"/>
      <c r="O499" s="465"/>
      <c r="P499" s="466"/>
      <c r="Q499" s="466"/>
      <c r="R499" s="466"/>
      <c r="S499" s="466"/>
      <c r="T499" s="466"/>
      <c r="U499" s="466"/>
      <c r="V499" s="466"/>
      <c r="W499" s="466"/>
      <c r="X499" s="466"/>
      <c r="Y499" s="467"/>
      <c r="Z499" s="468"/>
      <c r="AA499" s="468"/>
      <c r="AB499" s="469"/>
      <c r="AC499" s="453"/>
      <c r="AD499" s="454"/>
      <c r="AE499" s="454"/>
      <c r="AF499" s="454"/>
      <c r="AG499" s="454"/>
      <c r="AH499" s="455"/>
      <c r="AI499" s="456"/>
      <c r="AJ499" s="456"/>
      <c r="AK499" s="456"/>
      <c r="AL499" s="457"/>
      <c r="AM499" s="458"/>
      <c r="AN499" s="458"/>
      <c r="AO499" s="459"/>
      <c r="AP499" s="460"/>
      <c r="AQ499" s="460"/>
      <c r="AR499" s="460"/>
      <c r="AS499" s="460"/>
      <c r="AT499" s="460"/>
      <c r="AU499" s="460"/>
      <c r="AV499" s="460"/>
      <c r="AW499" s="460"/>
      <c r="AX499" s="460"/>
      <c r="AY499">
        <f>COUNTA($C$499)</f>
        <v>0</v>
      </c>
    </row>
    <row r="500" spans="1:51" ht="30" hidden="1" customHeight="1" x14ac:dyDescent="0.15">
      <c r="A500" s="461">
        <v>23</v>
      </c>
      <c r="B500" s="461">
        <v>1</v>
      </c>
      <c r="C500" s="480"/>
      <c r="D500" s="480"/>
      <c r="E500" s="480"/>
      <c r="F500" s="480"/>
      <c r="G500" s="480"/>
      <c r="H500" s="480"/>
      <c r="I500" s="480"/>
      <c r="J500" s="464"/>
      <c r="K500" s="465"/>
      <c r="L500" s="465"/>
      <c r="M500" s="465"/>
      <c r="N500" s="465"/>
      <c r="O500" s="465"/>
      <c r="P500" s="466"/>
      <c r="Q500" s="466"/>
      <c r="R500" s="466"/>
      <c r="S500" s="466"/>
      <c r="T500" s="466"/>
      <c r="U500" s="466"/>
      <c r="V500" s="466"/>
      <c r="W500" s="466"/>
      <c r="X500" s="466"/>
      <c r="Y500" s="467"/>
      <c r="Z500" s="468"/>
      <c r="AA500" s="468"/>
      <c r="AB500" s="469"/>
      <c r="AC500" s="453"/>
      <c r="AD500" s="454"/>
      <c r="AE500" s="454"/>
      <c r="AF500" s="454"/>
      <c r="AG500" s="454"/>
      <c r="AH500" s="455"/>
      <c r="AI500" s="456"/>
      <c r="AJ500" s="456"/>
      <c r="AK500" s="456"/>
      <c r="AL500" s="457"/>
      <c r="AM500" s="458"/>
      <c r="AN500" s="458"/>
      <c r="AO500" s="459"/>
      <c r="AP500" s="460"/>
      <c r="AQ500" s="460"/>
      <c r="AR500" s="460"/>
      <c r="AS500" s="460"/>
      <c r="AT500" s="460"/>
      <c r="AU500" s="460"/>
      <c r="AV500" s="460"/>
      <c r="AW500" s="460"/>
      <c r="AX500" s="460"/>
      <c r="AY500">
        <f>COUNTA($C$500)</f>
        <v>0</v>
      </c>
    </row>
    <row r="501" spans="1:51" ht="30" hidden="1" customHeight="1" x14ac:dyDescent="0.15">
      <c r="A501" s="461">
        <v>24</v>
      </c>
      <c r="B501" s="461">
        <v>1</v>
      </c>
      <c r="C501" s="480"/>
      <c r="D501" s="480"/>
      <c r="E501" s="480"/>
      <c r="F501" s="480"/>
      <c r="G501" s="480"/>
      <c r="H501" s="480"/>
      <c r="I501" s="480"/>
      <c r="J501" s="464"/>
      <c r="K501" s="465"/>
      <c r="L501" s="465"/>
      <c r="M501" s="465"/>
      <c r="N501" s="465"/>
      <c r="O501" s="465"/>
      <c r="P501" s="466"/>
      <c r="Q501" s="466"/>
      <c r="R501" s="466"/>
      <c r="S501" s="466"/>
      <c r="T501" s="466"/>
      <c r="U501" s="466"/>
      <c r="V501" s="466"/>
      <c r="W501" s="466"/>
      <c r="X501" s="466"/>
      <c r="Y501" s="467"/>
      <c r="Z501" s="468"/>
      <c r="AA501" s="468"/>
      <c r="AB501" s="469"/>
      <c r="AC501" s="453"/>
      <c r="AD501" s="454"/>
      <c r="AE501" s="454"/>
      <c r="AF501" s="454"/>
      <c r="AG501" s="454"/>
      <c r="AH501" s="455"/>
      <c r="AI501" s="456"/>
      <c r="AJ501" s="456"/>
      <c r="AK501" s="456"/>
      <c r="AL501" s="457"/>
      <c r="AM501" s="458"/>
      <c r="AN501" s="458"/>
      <c r="AO501" s="459"/>
      <c r="AP501" s="460"/>
      <c r="AQ501" s="460"/>
      <c r="AR501" s="460"/>
      <c r="AS501" s="460"/>
      <c r="AT501" s="460"/>
      <c r="AU501" s="460"/>
      <c r="AV501" s="460"/>
      <c r="AW501" s="460"/>
      <c r="AX501" s="460"/>
      <c r="AY501">
        <f>COUNTA($C$501)</f>
        <v>0</v>
      </c>
    </row>
    <row r="502" spans="1:51" ht="30" hidden="1" customHeight="1" x14ac:dyDescent="0.15">
      <c r="A502" s="461">
        <v>25</v>
      </c>
      <c r="B502" s="461">
        <v>1</v>
      </c>
      <c r="C502" s="480"/>
      <c r="D502" s="480"/>
      <c r="E502" s="480"/>
      <c r="F502" s="480"/>
      <c r="G502" s="480"/>
      <c r="H502" s="480"/>
      <c r="I502" s="480"/>
      <c r="J502" s="464"/>
      <c r="K502" s="465"/>
      <c r="L502" s="465"/>
      <c r="M502" s="465"/>
      <c r="N502" s="465"/>
      <c r="O502" s="465"/>
      <c r="P502" s="466"/>
      <c r="Q502" s="466"/>
      <c r="R502" s="466"/>
      <c r="S502" s="466"/>
      <c r="T502" s="466"/>
      <c r="U502" s="466"/>
      <c r="V502" s="466"/>
      <c r="W502" s="466"/>
      <c r="X502" s="466"/>
      <c r="Y502" s="467"/>
      <c r="Z502" s="468"/>
      <c r="AA502" s="468"/>
      <c r="AB502" s="469"/>
      <c r="AC502" s="453"/>
      <c r="AD502" s="454"/>
      <c r="AE502" s="454"/>
      <c r="AF502" s="454"/>
      <c r="AG502" s="454"/>
      <c r="AH502" s="455"/>
      <c r="AI502" s="456"/>
      <c r="AJ502" s="456"/>
      <c r="AK502" s="456"/>
      <c r="AL502" s="457"/>
      <c r="AM502" s="458"/>
      <c r="AN502" s="458"/>
      <c r="AO502" s="459"/>
      <c r="AP502" s="460"/>
      <c r="AQ502" s="460"/>
      <c r="AR502" s="460"/>
      <c r="AS502" s="460"/>
      <c r="AT502" s="460"/>
      <c r="AU502" s="460"/>
      <c r="AV502" s="460"/>
      <c r="AW502" s="460"/>
      <c r="AX502" s="460"/>
      <c r="AY502">
        <f>COUNTA($C$502)</f>
        <v>0</v>
      </c>
    </row>
    <row r="503" spans="1:51" ht="30" hidden="1" customHeight="1" x14ac:dyDescent="0.15">
      <c r="A503" s="461">
        <v>26</v>
      </c>
      <c r="B503" s="461">
        <v>1</v>
      </c>
      <c r="C503" s="480"/>
      <c r="D503" s="480"/>
      <c r="E503" s="480"/>
      <c r="F503" s="480"/>
      <c r="G503" s="480"/>
      <c r="H503" s="480"/>
      <c r="I503" s="480"/>
      <c r="J503" s="464"/>
      <c r="K503" s="465"/>
      <c r="L503" s="465"/>
      <c r="M503" s="465"/>
      <c r="N503" s="465"/>
      <c r="O503" s="465"/>
      <c r="P503" s="466"/>
      <c r="Q503" s="466"/>
      <c r="R503" s="466"/>
      <c r="S503" s="466"/>
      <c r="T503" s="466"/>
      <c r="U503" s="466"/>
      <c r="V503" s="466"/>
      <c r="W503" s="466"/>
      <c r="X503" s="466"/>
      <c r="Y503" s="467"/>
      <c r="Z503" s="468"/>
      <c r="AA503" s="468"/>
      <c r="AB503" s="469"/>
      <c r="AC503" s="453"/>
      <c r="AD503" s="454"/>
      <c r="AE503" s="454"/>
      <c r="AF503" s="454"/>
      <c r="AG503" s="454"/>
      <c r="AH503" s="455"/>
      <c r="AI503" s="456"/>
      <c r="AJ503" s="456"/>
      <c r="AK503" s="456"/>
      <c r="AL503" s="457"/>
      <c r="AM503" s="458"/>
      <c r="AN503" s="458"/>
      <c r="AO503" s="459"/>
      <c r="AP503" s="460"/>
      <c r="AQ503" s="460"/>
      <c r="AR503" s="460"/>
      <c r="AS503" s="460"/>
      <c r="AT503" s="460"/>
      <c r="AU503" s="460"/>
      <c r="AV503" s="460"/>
      <c r="AW503" s="460"/>
      <c r="AX503" s="460"/>
      <c r="AY503">
        <f>COUNTA($C$503)</f>
        <v>0</v>
      </c>
    </row>
    <row r="504" spans="1:51" ht="30" hidden="1" customHeight="1" x14ac:dyDescent="0.15">
      <c r="A504" s="461">
        <v>27</v>
      </c>
      <c r="B504" s="461">
        <v>1</v>
      </c>
      <c r="C504" s="480"/>
      <c r="D504" s="480"/>
      <c r="E504" s="480"/>
      <c r="F504" s="480"/>
      <c r="G504" s="480"/>
      <c r="H504" s="480"/>
      <c r="I504" s="480"/>
      <c r="J504" s="464"/>
      <c r="K504" s="465"/>
      <c r="L504" s="465"/>
      <c r="M504" s="465"/>
      <c r="N504" s="465"/>
      <c r="O504" s="465"/>
      <c r="P504" s="466"/>
      <c r="Q504" s="466"/>
      <c r="R504" s="466"/>
      <c r="S504" s="466"/>
      <c r="T504" s="466"/>
      <c r="U504" s="466"/>
      <c r="V504" s="466"/>
      <c r="W504" s="466"/>
      <c r="X504" s="466"/>
      <c r="Y504" s="467"/>
      <c r="Z504" s="468"/>
      <c r="AA504" s="468"/>
      <c r="AB504" s="469"/>
      <c r="AC504" s="453"/>
      <c r="AD504" s="454"/>
      <c r="AE504" s="454"/>
      <c r="AF504" s="454"/>
      <c r="AG504" s="454"/>
      <c r="AH504" s="455"/>
      <c r="AI504" s="456"/>
      <c r="AJ504" s="456"/>
      <c r="AK504" s="456"/>
      <c r="AL504" s="457"/>
      <c r="AM504" s="458"/>
      <c r="AN504" s="458"/>
      <c r="AO504" s="459"/>
      <c r="AP504" s="460"/>
      <c r="AQ504" s="460"/>
      <c r="AR504" s="460"/>
      <c r="AS504" s="460"/>
      <c r="AT504" s="460"/>
      <c r="AU504" s="460"/>
      <c r="AV504" s="460"/>
      <c r="AW504" s="460"/>
      <c r="AX504" s="460"/>
      <c r="AY504">
        <f>COUNTA($C$504)</f>
        <v>0</v>
      </c>
    </row>
    <row r="505" spans="1:51" ht="30" hidden="1" customHeight="1" x14ac:dyDescent="0.15">
      <c r="A505" s="461">
        <v>28</v>
      </c>
      <c r="B505" s="461">
        <v>1</v>
      </c>
      <c r="C505" s="480"/>
      <c r="D505" s="480"/>
      <c r="E505" s="480"/>
      <c r="F505" s="480"/>
      <c r="G505" s="480"/>
      <c r="H505" s="480"/>
      <c r="I505" s="480"/>
      <c r="J505" s="464"/>
      <c r="K505" s="465"/>
      <c r="L505" s="465"/>
      <c r="M505" s="465"/>
      <c r="N505" s="465"/>
      <c r="O505" s="465"/>
      <c r="P505" s="466"/>
      <c r="Q505" s="466"/>
      <c r="R505" s="466"/>
      <c r="S505" s="466"/>
      <c r="T505" s="466"/>
      <c r="U505" s="466"/>
      <c r="V505" s="466"/>
      <c r="W505" s="466"/>
      <c r="X505" s="466"/>
      <c r="Y505" s="467"/>
      <c r="Z505" s="468"/>
      <c r="AA505" s="468"/>
      <c r="AB505" s="469"/>
      <c r="AC505" s="453"/>
      <c r="AD505" s="454"/>
      <c r="AE505" s="454"/>
      <c r="AF505" s="454"/>
      <c r="AG505" s="454"/>
      <c r="AH505" s="455"/>
      <c r="AI505" s="456"/>
      <c r="AJ505" s="456"/>
      <c r="AK505" s="456"/>
      <c r="AL505" s="457"/>
      <c r="AM505" s="458"/>
      <c r="AN505" s="458"/>
      <c r="AO505" s="459"/>
      <c r="AP505" s="460"/>
      <c r="AQ505" s="460"/>
      <c r="AR505" s="460"/>
      <c r="AS505" s="460"/>
      <c r="AT505" s="460"/>
      <c r="AU505" s="460"/>
      <c r="AV505" s="460"/>
      <c r="AW505" s="460"/>
      <c r="AX505" s="460"/>
      <c r="AY505">
        <f>COUNTA($C$505)</f>
        <v>0</v>
      </c>
    </row>
    <row r="506" spans="1:51" ht="30" hidden="1" customHeight="1" x14ac:dyDescent="0.15">
      <c r="A506" s="461">
        <v>29</v>
      </c>
      <c r="B506" s="461">
        <v>1</v>
      </c>
      <c r="C506" s="480"/>
      <c r="D506" s="480"/>
      <c r="E506" s="480"/>
      <c r="F506" s="480"/>
      <c r="G506" s="480"/>
      <c r="H506" s="480"/>
      <c r="I506" s="480"/>
      <c r="J506" s="464"/>
      <c r="K506" s="465"/>
      <c r="L506" s="465"/>
      <c r="M506" s="465"/>
      <c r="N506" s="465"/>
      <c r="O506" s="465"/>
      <c r="P506" s="466"/>
      <c r="Q506" s="466"/>
      <c r="R506" s="466"/>
      <c r="S506" s="466"/>
      <c r="T506" s="466"/>
      <c r="U506" s="466"/>
      <c r="V506" s="466"/>
      <c r="W506" s="466"/>
      <c r="X506" s="466"/>
      <c r="Y506" s="467"/>
      <c r="Z506" s="468"/>
      <c r="AA506" s="468"/>
      <c r="AB506" s="469"/>
      <c r="AC506" s="453"/>
      <c r="AD506" s="454"/>
      <c r="AE506" s="454"/>
      <c r="AF506" s="454"/>
      <c r="AG506" s="454"/>
      <c r="AH506" s="455"/>
      <c r="AI506" s="456"/>
      <c r="AJ506" s="456"/>
      <c r="AK506" s="456"/>
      <c r="AL506" s="457"/>
      <c r="AM506" s="458"/>
      <c r="AN506" s="458"/>
      <c r="AO506" s="459"/>
      <c r="AP506" s="460"/>
      <c r="AQ506" s="460"/>
      <c r="AR506" s="460"/>
      <c r="AS506" s="460"/>
      <c r="AT506" s="460"/>
      <c r="AU506" s="460"/>
      <c r="AV506" s="460"/>
      <c r="AW506" s="460"/>
      <c r="AX506" s="460"/>
      <c r="AY506">
        <f>COUNTA($C$506)</f>
        <v>0</v>
      </c>
    </row>
    <row r="507" spans="1:51" ht="30" hidden="1" customHeight="1" x14ac:dyDescent="0.15">
      <c r="A507" s="461">
        <v>30</v>
      </c>
      <c r="B507" s="461">
        <v>1</v>
      </c>
      <c r="C507" s="480"/>
      <c r="D507" s="480"/>
      <c r="E507" s="480"/>
      <c r="F507" s="480"/>
      <c r="G507" s="480"/>
      <c r="H507" s="480"/>
      <c r="I507" s="480"/>
      <c r="J507" s="464"/>
      <c r="K507" s="465"/>
      <c r="L507" s="465"/>
      <c r="M507" s="465"/>
      <c r="N507" s="465"/>
      <c r="O507" s="465"/>
      <c r="P507" s="466"/>
      <c r="Q507" s="466"/>
      <c r="R507" s="466"/>
      <c r="S507" s="466"/>
      <c r="T507" s="466"/>
      <c r="U507" s="466"/>
      <c r="V507" s="466"/>
      <c r="W507" s="466"/>
      <c r="X507" s="466"/>
      <c r="Y507" s="467"/>
      <c r="Z507" s="468"/>
      <c r="AA507" s="468"/>
      <c r="AB507" s="469"/>
      <c r="AC507" s="453"/>
      <c r="AD507" s="454"/>
      <c r="AE507" s="454"/>
      <c r="AF507" s="454"/>
      <c r="AG507" s="454"/>
      <c r="AH507" s="455"/>
      <c r="AI507" s="456"/>
      <c r="AJ507" s="456"/>
      <c r="AK507" s="456"/>
      <c r="AL507" s="457"/>
      <c r="AM507" s="458"/>
      <c r="AN507" s="458"/>
      <c r="AO507" s="459"/>
      <c r="AP507" s="460"/>
      <c r="AQ507" s="460"/>
      <c r="AR507" s="460"/>
      <c r="AS507" s="460"/>
      <c r="AT507" s="460"/>
      <c r="AU507" s="460"/>
      <c r="AV507" s="460"/>
      <c r="AW507" s="460"/>
      <c r="AX507" s="460"/>
      <c r="AY507">
        <f>COUNTA($C$507)</f>
        <v>0</v>
      </c>
    </row>
    <row r="508" spans="1:51" ht="24.75" customHeight="1" x14ac:dyDescent="0.15">
      <c r="A508" s="53"/>
      <c r="B508" s="53"/>
      <c r="C508" s="53"/>
      <c r="D508" s="53"/>
      <c r="E508" s="53"/>
      <c r="F508" s="53"/>
      <c r="G508" s="53"/>
      <c r="H508" s="53"/>
      <c r="I508" s="53"/>
      <c r="J508" s="53"/>
      <c r="K508" s="53"/>
      <c r="L508" s="53"/>
      <c r="M508" s="53"/>
      <c r="N508" s="53"/>
      <c r="O508" s="53"/>
      <c r="P508" s="54"/>
      <c r="Q508" s="54"/>
      <c r="R508" s="54"/>
      <c r="S508" s="54"/>
      <c r="T508" s="54"/>
      <c r="U508" s="54"/>
      <c r="V508" s="54"/>
      <c r="W508" s="54"/>
      <c r="X508" s="54"/>
      <c r="Y508" s="55"/>
      <c r="Z508" s="55"/>
      <c r="AA508" s="55"/>
      <c r="AB508" s="55"/>
      <c r="AC508" s="55"/>
      <c r="AD508" s="55"/>
      <c r="AE508" s="55"/>
      <c r="AF508" s="55"/>
      <c r="AG508" s="55"/>
      <c r="AH508" s="55"/>
      <c r="AI508" s="55"/>
      <c r="AJ508" s="55"/>
      <c r="AK508" s="55"/>
      <c r="AL508" s="55"/>
      <c r="AM508" s="55"/>
      <c r="AN508" s="55"/>
      <c r="AO508" s="55"/>
      <c r="AP508" s="54"/>
      <c r="AQ508" s="54"/>
      <c r="AR508" s="54"/>
      <c r="AS508" s="54"/>
      <c r="AT508" s="54"/>
      <c r="AU508" s="54"/>
      <c r="AV508" s="54"/>
      <c r="AW508" s="54"/>
      <c r="AX508" s="54"/>
      <c r="AY508">
        <f>COUNTA($C$511)</f>
        <v>0</v>
      </c>
    </row>
    <row r="509" spans="1:51" ht="24.75" hidden="1" customHeight="1" x14ac:dyDescent="0.15">
      <c r="A509" s="46"/>
      <c r="B509" s="50" t="s">
        <v>162</v>
      </c>
      <c r="C509" s="46"/>
      <c r="D509" s="46"/>
      <c r="E509" s="46"/>
      <c r="F509" s="46"/>
      <c r="G509" s="46"/>
      <c r="H509" s="46"/>
      <c r="I509" s="46"/>
      <c r="J509" s="46"/>
      <c r="K509" s="46"/>
      <c r="L509" s="46"/>
      <c r="M509" s="46"/>
      <c r="N509" s="46"/>
      <c r="O509" s="46"/>
      <c r="P509" s="51"/>
      <c r="Q509" s="51"/>
      <c r="R509" s="51"/>
      <c r="S509" s="51"/>
      <c r="T509" s="51"/>
      <c r="U509" s="51"/>
      <c r="V509" s="51"/>
      <c r="W509" s="51"/>
      <c r="X509" s="51"/>
      <c r="Y509" s="52"/>
      <c r="Z509" s="52"/>
      <c r="AA509" s="52"/>
      <c r="AB509" s="52"/>
      <c r="AC509" s="52"/>
      <c r="AD509" s="52"/>
      <c r="AE509" s="52"/>
      <c r="AF509" s="52"/>
      <c r="AG509" s="52"/>
      <c r="AH509" s="52"/>
      <c r="AI509" s="52"/>
      <c r="AJ509" s="52"/>
      <c r="AK509" s="52"/>
      <c r="AL509" s="52"/>
      <c r="AM509" s="52"/>
      <c r="AN509" s="52"/>
      <c r="AO509" s="52"/>
      <c r="AP509" s="51"/>
      <c r="AQ509" s="51"/>
      <c r="AR509" s="51"/>
      <c r="AS509" s="51"/>
      <c r="AT509" s="51"/>
      <c r="AU509" s="51"/>
      <c r="AV509" s="51"/>
      <c r="AW509" s="51"/>
      <c r="AX509" s="51"/>
      <c r="AY509">
        <f>$AY$508</f>
        <v>0</v>
      </c>
    </row>
    <row r="510" spans="1:51" ht="59.25" hidden="1" customHeight="1" x14ac:dyDescent="0.15">
      <c r="A510" s="485"/>
      <c r="B510" s="485"/>
      <c r="C510" s="485" t="s">
        <v>22</v>
      </c>
      <c r="D510" s="485"/>
      <c r="E510" s="485"/>
      <c r="F510" s="485"/>
      <c r="G510" s="485"/>
      <c r="H510" s="485"/>
      <c r="I510" s="485"/>
      <c r="J510" s="471" t="s">
        <v>190</v>
      </c>
      <c r="K510" s="486"/>
      <c r="L510" s="486"/>
      <c r="M510" s="486"/>
      <c r="N510" s="486"/>
      <c r="O510" s="486"/>
      <c r="P510" s="182" t="s">
        <v>23</v>
      </c>
      <c r="Q510" s="182"/>
      <c r="R510" s="182"/>
      <c r="S510" s="182"/>
      <c r="T510" s="182"/>
      <c r="U510" s="182"/>
      <c r="V510" s="182"/>
      <c r="W510" s="182"/>
      <c r="X510" s="182"/>
      <c r="Y510" s="487" t="s">
        <v>189</v>
      </c>
      <c r="Z510" s="488"/>
      <c r="AA510" s="488"/>
      <c r="AB510" s="488"/>
      <c r="AC510" s="471" t="s">
        <v>222</v>
      </c>
      <c r="AD510" s="471"/>
      <c r="AE510" s="471"/>
      <c r="AF510" s="471"/>
      <c r="AG510" s="471"/>
      <c r="AH510" s="487" t="s">
        <v>239</v>
      </c>
      <c r="AI510" s="485"/>
      <c r="AJ510" s="485"/>
      <c r="AK510" s="485"/>
      <c r="AL510" s="485" t="s">
        <v>19</v>
      </c>
      <c r="AM510" s="485"/>
      <c r="AN510" s="485"/>
      <c r="AO510" s="489"/>
      <c r="AP510" s="474" t="s">
        <v>191</v>
      </c>
      <c r="AQ510" s="474"/>
      <c r="AR510" s="474"/>
      <c r="AS510" s="474"/>
      <c r="AT510" s="474"/>
      <c r="AU510" s="474"/>
      <c r="AV510" s="474"/>
      <c r="AW510" s="474"/>
      <c r="AX510" s="474"/>
      <c r="AY510">
        <f>$AY$508</f>
        <v>0</v>
      </c>
    </row>
    <row r="511" spans="1:51" ht="30" hidden="1" customHeight="1" x14ac:dyDescent="0.15">
      <c r="A511" s="461">
        <v>1</v>
      </c>
      <c r="B511" s="461">
        <v>1</v>
      </c>
      <c r="C511" s="480"/>
      <c r="D511" s="480"/>
      <c r="E511" s="480"/>
      <c r="F511" s="480"/>
      <c r="G511" s="480"/>
      <c r="H511" s="480"/>
      <c r="I511" s="480"/>
      <c r="J511" s="464"/>
      <c r="K511" s="465"/>
      <c r="L511" s="465"/>
      <c r="M511" s="465"/>
      <c r="N511" s="465"/>
      <c r="O511" s="465"/>
      <c r="P511" s="466"/>
      <c r="Q511" s="466"/>
      <c r="R511" s="466"/>
      <c r="S511" s="466"/>
      <c r="T511" s="466"/>
      <c r="U511" s="466"/>
      <c r="V511" s="466"/>
      <c r="W511" s="466"/>
      <c r="X511" s="466"/>
      <c r="Y511" s="467"/>
      <c r="Z511" s="468"/>
      <c r="AA511" s="468"/>
      <c r="AB511" s="469"/>
      <c r="AC511" s="453"/>
      <c r="AD511" s="454"/>
      <c r="AE511" s="454"/>
      <c r="AF511" s="454"/>
      <c r="AG511" s="454"/>
      <c r="AH511" s="483"/>
      <c r="AI511" s="484"/>
      <c r="AJ511" s="484"/>
      <c r="AK511" s="484"/>
      <c r="AL511" s="457"/>
      <c r="AM511" s="458"/>
      <c r="AN511" s="458"/>
      <c r="AO511" s="459"/>
      <c r="AP511" s="460"/>
      <c r="AQ511" s="460"/>
      <c r="AR511" s="460"/>
      <c r="AS511" s="460"/>
      <c r="AT511" s="460"/>
      <c r="AU511" s="460"/>
      <c r="AV511" s="460"/>
      <c r="AW511" s="460"/>
      <c r="AX511" s="460"/>
      <c r="AY511">
        <f>$AY$508</f>
        <v>0</v>
      </c>
    </row>
    <row r="512" spans="1:51" ht="30" hidden="1" customHeight="1" x14ac:dyDescent="0.15">
      <c r="A512" s="461">
        <v>2</v>
      </c>
      <c r="B512" s="461">
        <v>1</v>
      </c>
      <c r="C512" s="480"/>
      <c r="D512" s="480"/>
      <c r="E512" s="480"/>
      <c r="F512" s="480"/>
      <c r="G512" s="480"/>
      <c r="H512" s="480"/>
      <c r="I512" s="480"/>
      <c r="J512" s="464"/>
      <c r="K512" s="465"/>
      <c r="L512" s="465"/>
      <c r="M512" s="465"/>
      <c r="N512" s="465"/>
      <c r="O512" s="465"/>
      <c r="P512" s="466"/>
      <c r="Q512" s="466"/>
      <c r="R512" s="466"/>
      <c r="S512" s="466"/>
      <c r="T512" s="466"/>
      <c r="U512" s="466"/>
      <c r="V512" s="466"/>
      <c r="W512" s="466"/>
      <c r="X512" s="466"/>
      <c r="Y512" s="467"/>
      <c r="Z512" s="468"/>
      <c r="AA512" s="468"/>
      <c r="AB512" s="469"/>
      <c r="AC512" s="453"/>
      <c r="AD512" s="454"/>
      <c r="AE512" s="454"/>
      <c r="AF512" s="454"/>
      <c r="AG512" s="454"/>
      <c r="AH512" s="483"/>
      <c r="AI512" s="484"/>
      <c r="AJ512" s="484"/>
      <c r="AK512" s="484"/>
      <c r="AL512" s="457"/>
      <c r="AM512" s="458"/>
      <c r="AN512" s="458"/>
      <c r="AO512" s="459"/>
      <c r="AP512" s="460"/>
      <c r="AQ512" s="460"/>
      <c r="AR512" s="460"/>
      <c r="AS512" s="460"/>
      <c r="AT512" s="460"/>
      <c r="AU512" s="460"/>
      <c r="AV512" s="460"/>
      <c r="AW512" s="460"/>
      <c r="AX512" s="460"/>
      <c r="AY512">
        <f>COUNTA($C$512)</f>
        <v>0</v>
      </c>
    </row>
    <row r="513" spans="1:51" ht="30" hidden="1" customHeight="1" x14ac:dyDescent="0.15">
      <c r="A513" s="461">
        <v>3</v>
      </c>
      <c r="B513" s="461">
        <v>1</v>
      </c>
      <c r="C513" s="481"/>
      <c r="D513" s="480"/>
      <c r="E513" s="480"/>
      <c r="F513" s="480"/>
      <c r="G513" s="480"/>
      <c r="H513" s="480"/>
      <c r="I513" s="480"/>
      <c r="J513" s="464"/>
      <c r="K513" s="465"/>
      <c r="L513" s="465"/>
      <c r="M513" s="465"/>
      <c r="N513" s="465"/>
      <c r="O513" s="465"/>
      <c r="P513" s="482"/>
      <c r="Q513" s="466"/>
      <c r="R513" s="466"/>
      <c r="S513" s="466"/>
      <c r="T513" s="466"/>
      <c r="U513" s="466"/>
      <c r="V513" s="466"/>
      <c r="W513" s="466"/>
      <c r="X513" s="466"/>
      <c r="Y513" s="467"/>
      <c r="Z513" s="468"/>
      <c r="AA513" s="468"/>
      <c r="AB513" s="469"/>
      <c r="AC513" s="453"/>
      <c r="AD513" s="454"/>
      <c r="AE513" s="454"/>
      <c r="AF513" s="454"/>
      <c r="AG513" s="454"/>
      <c r="AH513" s="455"/>
      <c r="AI513" s="456"/>
      <c r="AJ513" s="456"/>
      <c r="AK513" s="456"/>
      <c r="AL513" s="457"/>
      <c r="AM513" s="458"/>
      <c r="AN513" s="458"/>
      <c r="AO513" s="459"/>
      <c r="AP513" s="460"/>
      <c r="AQ513" s="460"/>
      <c r="AR513" s="460"/>
      <c r="AS513" s="460"/>
      <c r="AT513" s="460"/>
      <c r="AU513" s="460"/>
      <c r="AV513" s="460"/>
      <c r="AW513" s="460"/>
      <c r="AX513" s="460"/>
      <c r="AY513">
        <f>COUNTA($C$513)</f>
        <v>0</v>
      </c>
    </row>
    <row r="514" spans="1:51" ht="30" hidden="1" customHeight="1" x14ac:dyDescent="0.15">
      <c r="A514" s="461">
        <v>4</v>
      </c>
      <c r="B514" s="461">
        <v>1</v>
      </c>
      <c r="C514" s="481"/>
      <c r="D514" s="480"/>
      <c r="E514" s="480"/>
      <c r="F514" s="480"/>
      <c r="G514" s="480"/>
      <c r="H514" s="480"/>
      <c r="I514" s="480"/>
      <c r="J514" s="464"/>
      <c r="K514" s="465"/>
      <c r="L514" s="465"/>
      <c r="M514" s="465"/>
      <c r="N514" s="465"/>
      <c r="O514" s="465"/>
      <c r="P514" s="482"/>
      <c r="Q514" s="466"/>
      <c r="R514" s="466"/>
      <c r="S514" s="466"/>
      <c r="T514" s="466"/>
      <c r="U514" s="466"/>
      <c r="V514" s="466"/>
      <c r="W514" s="466"/>
      <c r="X514" s="466"/>
      <c r="Y514" s="467"/>
      <c r="Z514" s="468"/>
      <c r="AA514" s="468"/>
      <c r="AB514" s="469"/>
      <c r="AC514" s="453"/>
      <c r="AD514" s="454"/>
      <c r="AE514" s="454"/>
      <c r="AF514" s="454"/>
      <c r="AG514" s="454"/>
      <c r="AH514" s="455"/>
      <c r="AI514" s="456"/>
      <c r="AJ514" s="456"/>
      <c r="AK514" s="456"/>
      <c r="AL514" s="457"/>
      <c r="AM514" s="458"/>
      <c r="AN514" s="458"/>
      <c r="AO514" s="459"/>
      <c r="AP514" s="460"/>
      <c r="AQ514" s="460"/>
      <c r="AR514" s="460"/>
      <c r="AS514" s="460"/>
      <c r="AT514" s="460"/>
      <c r="AU514" s="460"/>
      <c r="AV514" s="460"/>
      <c r="AW514" s="460"/>
      <c r="AX514" s="460"/>
      <c r="AY514">
        <f>COUNTA($C$514)</f>
        <v>0</v>
      </c>
    </row>
    <row r="515" spans="1:51" ht="30" hidden="1" customHeight="1" x14ac:dyDescent="0.15">
      <c r="A515" s="461">
        <v>5</v>
      </c>
      <c r="B515" s="461">
        <v>1</v>
      </c>
      <c r="C515" s="480"/>
      <c r="D515" s="480"/>
      <c r="E515" s="480"/>
      <c r="F515" s="480"/>
      <c r="G515" s="480"/>
      <c r="H515" s="480"/>
      <c r="I515" s="480"/>
      <c r="J515" s="464"/>
      <c r="K515" s="465"/>
      <c r="L515" s="465"/>
      <c r="M515" s="465"/>
      <c r="N515" s="465"/>
      <c r="O515" s="465"/>
      <c r="P515" s="466"/>
      <c r="Q515" s="466"/>
      <c r="R515" s="466"/>
      <c r="S515" s="466"/>
      <c r="T515" s="466"/>
      <c r="U515" s="466"/>
      <c r="V515" s="466"/>
      <c r="W515" s="466"/>
      <c r="X515" s="466"/>
      <c r="Y515" s="467"/>
      <c r="Z515" s="468"/>
      <c r="AA515" s="468"/>
      <c r="AB515" s="469"/>
      <c r="AC515" s="453"/>
      <c r="AD515" s="454"/>
      <c r="AE515" s="454"/>
      <c r="AF515" s="454"/>
      <c r="AG515" s="454"/>
      <c r="AH515" s="455"/>
      <c r="AI515" s="456"/>
      <c r="AJ515" s="456"/>
      <c r="AK515" s="456"/>
      <c r="AL515" s="457"/>
      <c r="AM515" s="458"/>
      <c r="AN515" s="458"/>
      <c r="AO515" s="459"/>
      <c r="AP515" s="460"/>
      <c r="AQ515" s="460"/>
      <c r="AR515" s="460"/>
      <c r="AS515" s="460"/>
      <c r="AT515" s="460"/>
      <c r="AU515" s="460"/>
      <c r="AV515" s="460"/>
      <c r="AW515" s="460"/>
      <c r="AX515" s="460"/>
      <c r="AY515">
        <f>COUNTA($C$515)</f>
        <v>0</v>
      </c>
    </row>
    <row r="516" spans="1:51" ht="30" hidden="1" customHeight="1" x14ac:dyDescent="0.15">
      <c r="A516" s="461">
        <v>6</v>
      </c>
      <c r="B516" s="461">
        <v>1</v>
      </c>
      <c r="C516" s="480"/>
      <c r="D516" s="480"/>
      <c r="E516" s="480"/>
      <c r="F516" s="480"/>
      <c r="G516" s="480"/>
      <c r="H516" s="480"/>
      <c r="I516" s="480"/>
      <c r="J516" s="464"/>
      <c r="K516" s="465"/>
      <c r="L516" s="465"/>
      <c r="M516" s="465"/>
      <c r="N516" s="465"/>
      <c r="O516" s="465"/>
      <c r="P516" s="466"/>
      <c r="Q516" s="466"/>
      <c r="R516" s="466"/>
      <c r="S516" s="466"/>
      <c r="T516" s="466"/>
      <c r="U516" s="466"/>
      <c r="V516" s="466"/>
      <c r="W516" s="466"/>
      <c r="X516" s="466"/>
      <c r="Y516" s="467"/>
      <c r="Z516" s="468"/>
      <c r="AA516" s="468"/>
      <c r="AB516" s="469"/>
      <c r="AC516" s="453"/>
      <c r="AD516" s="454"/>
      <c r="AE516" s="454"/>
      <c r="AF516" s="454"/>
      <c r="AG516" s="454"/>
      <c r="AH516" s="455"/>
      <c r="AI516" s="456"/>
      <c r="AJ516" s="456"/>
      <c r="AK516" s="456"/>
      <c r="AL516" s="457"/>
      <c r="AM516" s="458"/>
      <c r="AN516" s="458"/>
      <c r="AO516" s="459"/>
      <c r="AP516" s="460"/>
      <c r="AQ516" s="460"/>
      <c r="AR516" s="460"/>
      <c r="AS516" s="460"/>
      <c r="AT516" s="460"/>
      <c r="AU516" s="460"/>
      <c r="AV516" s="460"/>
      <c r="AW516" s="460"/>
      <c r="AX516" s="460"/>
      <c r="AY516">
        <f>COUNTA($C$516)</f>
        <v>0</v>
      </c>
    </row>
    <row r="517" spans="1:51" ht="30" hidden="1" customHeight="1" x14ac:dyDescent="0.15">
      <c r="A517" s="461">
        <v>7</v>
      </c>
      <c r="B517" s="461">
        <v>1</v>
      </c>
      <c r="C517" s="480"/>
      <c r="D517" s="480"/>
      <c r="E517" s="480"/>
      <c r="F517" s="480"/>
      <c r="G517" s="480"/>
      <c r="H517" s="480"/>
      <c r="I517" s="480"/>
      <c r="J517" s="464"/>
      <c r="K517" s="465"/>
      <c r="L517" s="465"/>
      <c r="M517" s="465"/>
      <c r="N517" s="465"/>
      <c r="O517" s="465"/>
      <c r="P517" s="466"/>
      <c r="Q517" s="466"/>
      <c r="R517" s="466"/>
      <c r="S517" s="466"/>
      <c r="T517" s="466"/>
      <c r="U517" s="466"/>
      <c r="V517" s="466"/>
      <c r="W517" s="466"/>
      <c r="X517" s="466"/>
      <c r="Y517" s="467"/>
      <c r="Z517" s="468"/>
      <c r="AA517" s="468"/>
      <c r="AB517" s="469"/>
      <c r="AC517" s="453"/>
      <c r="AD517" s="454"/>
      <c r="AE517" s="454"/>
      <c r="AF517" s="454"/>
      <c r="AG517" s="454"/>
      <c r="AH517" s="455"/>
      <c r="AI517" s="456"/>
      <c r="AJ517" s="456"/>
      <c r="AK517" s="456"/>
      <c r="AL517" s="457"/>
      <c r="AM517" s="458"/>
      <c r="AN517" s="458"/>
      <c r="AO517" s="459"/>
      <c r="AP517" s="460"/>
      <c r="AQ517" s="460"/>
      <c r="AR517" s="460"/>
      <c r="AS517" s="460"/>
      <c r="AT517" s="460"/>
      <c r="AU517" s="460"/>
      <c r="AV517" s="460"/>
      <c r="AW517" s="460"/>
      <c r="AX517" s="460"/>
      <c r="AY517">
        <f>COUNTA($C$517)</f>
        <v>0</v>
      </c>
    </row>
    <row r="518" spans="1:51" ht="30" hidden="1" customHeight="1" x14ac:dyDescent="0.15">
      <c r="A518" s="461">
        <v>8</v>
      </c>
      <c r="B518" s="461">
        <v>1</v>
      </c>
      <c r="C518" s="480"/>
      <c r="D518" s="480"/>
      <c r="E518" s="480"/>
      <c r="F518" s="480"/>
      <c r="G518" s="480"/>
      <c r="H518" s="480"/>
      <c r="I518" s="480"/>
      <c r="J518" s="464"/>
      <c r="K518" s="465"/>
      <c r="L518" s="465"/>
      <c r="M518" s="465"/>
      <c r="N518" s="465"/>
      <c r="O518" s="465"/>
      <c r="P518" s="466"/>
      <c r="Q518" s="466"/>
      <c r="R518" s="466"/>
      <c r="S518" s="466"/>
      <c r="T518" s="466"/>
      <c r="U518" s="466"/>
      <c r="V518" s="466"/>
      <c r="W518" s="466"/>
      <c r="X518" s="466"/>
      <c r="Y518" s="467"/>
      <c r="Z518" s="468"/>
      <c r="AA518" s="468"/>
      <c r="AB518" s="469"/>
      <c r="AC518" s="453"/>
      <c r="AD518" s="454"/>
      <c r="AE518" s="454"/>
      <c r="AF518" s="454"/>
      <c r="AG518" s="454"/>
      <c r="AH518" s="455"/>
      <c r="AI518" s="456"/>
      <c r="AJ518" s="456"/>
      <c r="AK518" s="456"/>
      <c r="AL518" s="457"/>
      <c r="AM518" s="458"/>
      <c r="AN518" s="458"/>
      <c r="AO518" s="459"/>
      <c r="AP518" s="460"/>
      <c r="AQ518" s="460"/>
      <c r="AR518" s="460"/>
      <c r="AS518" s="460"/>
      <c r="AT518" s="460"/>
      <c r="AU518" s="460"/>
      <c r="AV518" s="460"/>
      <c r="AW518" s="460"/>
      <c r="AX518" s="460"/>
      <c r="AY518">
        <f>COUNTA($C$518)</f>
        <v>0</v>
      </c>
    </row>
    <row r="519" spans="1:51" ht="30" hidden="1" customHeight="1" x14ac:dyDescent="0.15">
      <c r="A519" s="461">
        <v>9</v>
      </c>
      <c r="B519" s="461">
        <v>1</v>
      </c>
      <c r="C519" s="480"/>
      <c r="D519" s="480"/>
      <c r="E519" s="480"/>
      <c r="F519" s="480"/>
      <c r="G519" s="480"/>
      <c r="H519" s="480"/>
      <c r="I519" s="480"/>
      <c r="J519" s="464"/>
      <c r="K519" s="465"/>
      <c r="L519" s="465"/>
      <c r="M519" s="465"/>
      <c r="N519" s="465"/>
      <c r="O519" s="465"/>
      <c r="P519" s="466"/>
      <c r="Q519" s="466"/>
      <c r="R519" s="466"/>
      <c r="S519" s="466"/>
      <c r="T519" s="466"/>
      <c r="U519" s="466"/>
      <c r="V519" s="466"/>
      <c r="W519" s="466"/>
      <c r="X519" s="466"/>
      <c r="Y519" s="467"/>
      <c r="Z519" s="468"/>
      <c r="AA519" s="468"/>
      <c r="AB519" s="469"/>
      <c r="AC519" s="453"/>
      <c r="AD519" s="454"/>
      <c r="AE519" s="454"/>
      <c r="AF519" s="454"/>
      <c r="AG519" s="454"/>
      <c r="AH519" s="455"/>
      <c r="AI519" s="456"/>
      <c r="AJ519" s="456"/>
      <c r="AK519" s="456"/>
      <c r="AL519" s="457"/>
      <c r="AM519" s="458"/>
      <c r="AN519" s="458"/>
      <c r="AO519" s="459"/>
      <c r="AP519" s="460"/>
      <c r="AQ519" s="460"/>
      <c r="AR519" s="460"/>
      <c r="AS519" s="460"/>
      <c r="AT519" s="460"/>
      <c r="AU519" s="460"/>
      <c r="AV519" s="460"/>
      <c r="AW519" s="460"/>
      <c r="AX519" s="460"/>
      <c r="AY519">
        <f>COUNTA($C$519)</f>
        <v>0</v>
      </c>
    </row>
    <row r="520" spans="1:51" ht="30" hidden="1" customHeight="1" x14ac:dyDescent="0.15">
      <c r="A520" s="461">
        <v>10</v>
      </c>
      <c r="B520" s="461">
        <v>1</v>
      </c>
      <c r="C520" s="480"/>
      <c r="D520" s="480"/>
      <c r="E520" s="480"/>
      <c r="F520" s="480"/>
      <c r="G520" s="480"/>
      <c r="H520" s="480"/>
      <c r="I520" s="480"/>
      <c r="J520" s="464"/>
      <c r="K520" s="465"/>
      <c r="L520" s="465"/>
      <c r="M520" s="465"/>
      <c r="N520" s="465"/>
      <c r="O520" s="465"/>
      <c r="P520" s="466"/>
      <c r="Q520" s="466"/>
      <c r="R520" s="466"/>
      <c r="S520" s="466"/>
      <c r="T520" s="466"/>
      <c r="U520" s="466"/>
      <c r="V520" s="466"/>
      <c r="W520" s="466"/>
      <c r="X520" s="466"/>
      <c r="Y520" s="467"/>
      <c r="Z520" s="468"/>
      <c r="AA520" s="468"/>
      <c r="AB520" s="469"/>
      <c r="AC520" s="453"/>
      <c r="AD520" s="454"/>
      <c r="AE520" s="454"/>
      <c r="AF520" s="454"/>
      <c r="AG520" s="454"/>
      <c r="AH520" s="455"/>
      <c r="AI520" s="456"/>
      <c r="AJ520" s="456"/>
      <c r="AK520" s="456"/>
      <c r="AL520" s="457"/>
      <c r="AM520" s="458"/>
      <c r="AN520" s="458"/>
      <c r="AO520" s="459"/>
      <c r="AP520" s="460"/>
      <c r="AQ520" s="460"/>
      <c r="AR520" s="460"/>
      <c r="AS520" s="460"/>
      <c r="AT520" s="460"/>
      <c r="AU520" s="460"/>
      <c r="AV520" s="460"/>
      <c r="AW520" s="460"/>
      <c r="AX520" s="460"/>
      <c r="AY520">
        <f>COUNTA($C$520)</f>
        <v>0</v>
      </c>
    </row>
    <row r="521" spans="1:51" ht="30" hidden="1" customHeight="1" x14ac:dyDescent="0.15">
      <c r="A521" s="461">
        <v>11</v>
      </c>
      <c r="B521" s="461">
        <v>1</v>
      </c>
      <c r="C521" s="480"/>
      <c r="D521" s="480"/>
      <c r="E521" s="480"/>
      <c r="F521" s="480"/>
      <c r="G521" s="480"/>
      <c r="H521" s="480"/>
      <c r="I521" s="480"/>
      <c r="J521" s="464"/>
      <c r="K521" s="465"/>
      <c r="L521" s="465"/>
      <c r="M521" s="465"/>
      <c r="N521" s="465"/>
      <c r="O521" s="465"/>
      <c r="P521" s="466"/>
      <c r="Q521" s="466"/>
      <c r="R521" s="466"/>
      <c r="S521" s="466"/>
      <c r="T521" s="466"/>
      <c r="U521" s="466"/>
      <c r="V521" s="466"/>
      <c r="W521" s="466"/>
      <c r="X521" s="466"/>
      <c r="Y521" s="467"/>
      <c r="Z521" s="468"/>
      <c r="AA521" s="468"/>
      <c r="AB521" s="469"/>
      <c r="AC521" s="453"/>
      <c r="AD521" s="454"/>
      <c r="AE521" s="454"/>
      <c r="AF521" s="454"/>
      <c r="AG521" s="454"/>
      <c r="AH521" s="455"/>
      <c r="AI521" s="456"/>
      <c r="AJ521" s="456"/>
      <c r="AK521" s="456"/>
      <c r="AL521" s="457"/>
      <c r="AM521" s="458"/>
      <c r="AN521" s="458"/>
      <c r="AO521" s="459"/>
      <c r="AP521" s="460"/>
      <c r="AQ521" s="460"/>
      <c r="AR521" s="460"/>
      <c r="AS521" s="460"/>
      <c r="AT521" s="460"/>
      <c r="AU521" s="460"/>
      <c r="AV521" s="460"/>
      <c r="AW521" s="460"/>
      <c r="AX521" s="460"/>
      <c r="AY521">
        <f>COUNTA($C$521)</f>
        <v>0</v>
      </c>
    </row>
    <row r="522" spans="1:51" ht="30" hidden="1" customHeight="1" x14ac:dyDescent="0.15">
      <c r="A522" s="461">
        <v>12</v>
      </c>
      <c r="B522" s="461">
        <v>1</v>
      </c>
      <c r="C522" s="480"/>
      <c r="D522" s="480"/>
      <c r="E522" s="480"/>
      <c r="F522" s="480"/>
      <c r="G522" s="480"/>
      <c r="H522" s="480"/>
      <c r="I522" s="480"/>
      <c r="J522" s="464"/>
      <c r="K522" s="465"/>
      <c r="L522" s="465"/>
      <c r="M522" s="465"/>
      <c r="N522" s="465"/>
      <c r="O522" s="465"/>
      <c r="P522" s="466"/>
      <c r="Q522" s="466"/>
      <c r="R522" s="466"/>
      <c r="S522" s="466"/>
      <c r="T522" s="466"/>
      <c r="U522" s="466"/>
      <c r="V522" s="466"/>
      <c r="W522" s="466"/>
      <c r="X522" s="466"/>
      <c r="Y522" s="467"/>
      <c r="Z522" s="468"/>
      <c r="AA522" s="468"/>
      <c r="AB522" s="469"/>
      <c r="AC522" s="453"/>
      <c r="AD522" s="454"/>
      <c r="AE522" s="454"/>
      <c r="AF522" s="454"/>
      <c r="AG522" s="454"/>
      <c r="AH522" s="455"/>
      <c r="AI522" s="456"/>
      <c r="AJ522" s="456"/>
      <c r="AK522" s="456"/>
      <c r="AL522" s="457"/>
      <c r="AM522" s="458"/>
      <c r="AN522" s="458"/>
      <c r="AO522" s="459"/>
      <c r="AP522" s="460"/>
      <c r="AQ522" s="460"/>
      <c r="AR522" s="460"/>
      <c r="AS522" s="460"/>
      <c r="AT522" s="460"/>
      <c r="AU522" s="460"/>
      <c r="AV522" s="460"/>
      <c r="AW522" s="460"/>
      <c r="AX522" s="460"/>
      <c r="AY522">
        <f>COUNTA($C$522)</f>
        <v>0</v>
      </c>
    </row>
    <row r="523" spans="1:51" ht="30" hidden="1" customHeight="1" x14ac:dyDescent="0.15">
      <c r="A523" s="461">
        <v>13</v>
      </c>
      <c r="B523" s="461">
        <v>1</v>
      </c>
      <c r="C523" s="480"/>
      <c r="D523" s="480"/>
      <c r="E523" s="480"/>
      <c r="F523" s="480"/>
      <c r="G523" s="480"/>
      <c r="H523" s="480"/>
      <c r="I523" s="480"/>
      <c r="J523" s="464"/>
      <c r="K523" s="465"/>
      <c r="L523" s="465"/>
      <c r="M523" s="465"/>
      <c r="N523" s="465"/>
      <c r="O523" s="465"/>
      <c r="P523" s="466"/>
      <c r="Q523" s="466"/>
      <c r="R523" s="466"/>
      <c r="S523" s="466"/>
      <c r="T523" s="466"/>
      <c r="U523" s="466"/>
      <c r="V523" s="466"/>
      <c r="W523" s="466"/>
      <c r="X523" s="466"/>
      <c r="Y523" s="467"/>
      <c r="Z523" s="468"/>
      <c r="AA523" s="468"/>
      <c r="AB523" s="469"/>
      <c r="AC523" s="453"/>
      <c r="AD523" s="454"/>
      <c r="AE523" s="454"/>
      <c r="AF523" s="454"/>
      <c r="AG523" s="454"/>
      <c r="AH523" s="455"/>
      <c r="AI523" s="456"/>
      <c r="AJ523" s="456"/>
      <c r="AK523" s="456"/>
      <c r="AL523" s="457"/>
      <c r="AM523" s="458"/>
      <c r="AN523" s="458"/>
      <c r="AO523" s="459"/>
      <c r="AP523" s="460"/>
      <c r="AQ523" s="460"/>
      <c r="AR523" s="460"/>
      <c r="AS523" s="460"/>
      <c r="AT523" s="460"/>
      <c r="AU523" s="460"/>
      <c r="AV523" s="460"/>
      <c r="AW523" s="460"/>
      <c r="AX523" s="460"/>
      <c r="AY523">
        <f>COUNTA($C$523)</f>
        <v>0</v>
      </c>
    </row>
    <row r="524" spans="1:51" ht="30" hidden="1" customHeight="1" x14ac:dyDescent="0.15">
      <c r="A524" s="461">
        <v>14</v>
      </c>
      <c r="B524" s="461">
        <v>1</v>
      </c>
      <c r="C524" s="480"/>
      <c r="D524" s="480"/>
      <c r="E524" s="480"/>
      <c r="F524" s="480"/>
      <c r="G524" s="480"/>
      <c r="H524" s="480"/>
      <c r="I524" s="480"/>
      <c r="J524" s="464"/>
      <c r="K524" s="465"/>
      <c r="L524" s="465"/>
      <c r="M524" s="465"/>
      <c r="N524" s="465"/>
      <c r="O524" s="465"/>
      <c r="P524" s="466"/>
      <c r="Q524" s="466"/>
      <c r="R524" s="466"/>
      <c r="S524" s="466"/>
      <c r="T524" s="466"/>
      <c r="U524" s="466"/>
      <c r="V524" s="466"/>
      <c r="W524" s="466"/>
      <c r="X524" s="466"/>
      <c r="Y524" s="467"/>
      <c r="Z524" s="468"/>
      <c r="AA524" s="468"/>
      <c r="AB524" s="469"/>
      <c r="AC524" s="453"/>
      <c r="AD524" s="454"/>
      <c r="AE524" s="454"/>
      <c r="AF524" s="454"/>
      <c r="AG524" s="454"/>
      <c r="AH524" s="455"/>
      <c r="AI524" s="456"/>
      <c r="AJ524" s="456"/>
      <c r="AK524" s="456"/>
      <c r="AL524" s="457"/>
      <c r="AM524" s="458"/>
      <c r="AN524" s="458"/>
      <c r="AO524" s="459"/>
      <c r="AP524" s="460"/>
      <c r="AQ524" s="460"/>
      <c r="AR524" s="460"/>
      <c r="AS524" s="460"/>
      <c r="AT524" s="460"/>
      <c r="AU524" s="460"/>
      <c r="AV524" s="460"/>
      <c r="AW524" s="460"/>
      <c r="AX524" s="460"/>
      <c r="AY524">
        <f>COUNTA($C$524)</f>
        <v>0</v>
      </c>
    </row>
    <row r="525" spans="1:51" ht="30" hidden="1" customHeight="1" x14ac:dyDescent="0.15">
      <c r="A525" s="461">
        <v>15</v>
      </c>
      <c r="B525" s="461">
        <v>1</v>
      </c>
      <c r="C525" s="480"/>
      <c r="D525" s="480"/>
      <c r="E525" s="480"/>
      <c r="F525" s="480"/>
      <c r="G525" s="480"/>
      <c r="H525" s="480"/>
      <c r="I525" s="480"/>
      <c r="J525" s="464"/>
      <c r="K525" s="465"/>
      <c r="L525" s="465"/>
      <c r="M525" s="465"/>
      <c r="N525" s="465"/>
      <c r="O525" s="465"/>
      <c r="P525" s="466"/>
      <c r="Q525" s="466"/>
      <c r="R525" s="466"/>
      <c r="S525" s="466"/>
      <c r="T525" s="466"/>
      <c r="U525" s="466"/>
      <c r="V525" s="466"/>
      <c r="W525" s="466"/>
      <c r="X525" s="466"/>
      <c r="Y525" s="467"/>
      <c r="Z525" s="468"/>
      <c r="AA525" s="468"/>
      <c r="AB525" s="469"/>
      <c r="AC525" s="453"/>
      <c r="AD525" s="454"/>
      <c r="AE525" s="454"/>
      <c r="AF525" s="454"/>
      <c r="AG525" s="454"/>
      <c r="AH525" s="455"/>
      <c r="AI525" s="456"/>
      <c r="AJ525" s="456"/>
      <c r="AK525" s="456"/>
      <c r="AL525" s="457"/>
      <c r="AM525" s="458"/>
      <c r="AN525" s="458"/>
      <c r="AO525" s="459"/>
      <c r="AP525" s="460"/>
      <c r="AQ525" s="460"/>
      <c r="AR525" s="460"/>
      <c r="AS525" s="460"/>
      <c r="AT525" s="460"/>
      <c r="AU525" s="460"/>
      <c r="AV525" s="460"/>
      <c r="AW525" s="460"/>
      <c r="AX525" s="460"/>
      <c r="AY525">
        <f>COUNTA($C$525)</f>
        <v>0</v>
      </c>
    </row>
    <row r="526" spans="1:51" ht="30" hidden="1" customHeight="1" x14ac:dyDescent="0.15">
      <c r="A526" s="461">
        <v>16</v>
      </c>
      <c r="B526" s="461">
        <v>1</v>
      </c>
      <c r="C526" s="480"/>
      <c r="D526" s="480"/>
      <c r="E526" s="480"/>
      <c r="F526" s="480"/>
      <c r="G526" s="480"/>
      <c r="H526" s="480"/>
      <c r="I526" s="480"/>
      <c r="J526" s="464"/>
      <c r="K526" s="465"/>
      <c r="L526" s="465"/>
      <c r="M526" s="465"/>
      <c r="N526" s="465"/>
      <c r="O526" s="465"/>
      <c r="P526" s="466"/>
      <c r="Q526" s="466"/>
      <c r="R526" s="466"/>
      <c r="S526" s="466"/>
      <c r="T526" s="466"/>
      <c r="U526" s="466"/>
      <c r="V526" s="466"/>
      <c r="W526" s="466"/>
      <c r="X526" s="466"/>
      <c r="Y526" s="467"/>
      <c r="Z526" s="468"/>
      <c r="AA526" s="468"/>
      <c r="AB526" s="469"/>
      <c r="AC526" s="453"/>
      <c r="AD526" s="454"/>
      <c r="AE526" s="454"/>
      <c r="AF526" s="454"/>
      <c r="AG526" s="454"/>
      <c r="AH526" s="455"/>
      <c r="AI526" s="456"/>
      <c r="AJ526" s="456"/>
      <c r="AK526" s="456"/>
      <c r="AL526" s="457"/>
      <c r="AM526" s="458"/>
      <c r="AN526" s="458"/>
      <c r="AO526" s="459"/>
      <c r="AP526" s="460"/>
      <c r="AQ526" s="460"/>
      <c r="AR526" s="460"/>
      <c r="AS526" s="460"/>
      <c r="AT526" s="460"/>
      <c r="AU526" s="460"/>
      <c r="AV526" s="460"/>
      <c r="AW526" s="460"/>
      <c r="AX526" s="460"/>
      <c r="AY526">
        <f>COUNTA($C$526)</f>
        <v>0</v>
      </c>
    </row>
    <row r="527" spans="1:51" s="16" customFormat="1" ht="30" hidden="1" customHeight="1" x14ac:dyDescent="0.15">
      <c r="A527" s="461">
        <v>17</v>
      </c>
      <c r="B527" s="461">
        <v>1</v>
      </c>
      <c r="C527" s="480"/>
      <c r="D527" s="480"/>
      <c r="E527" s="480"/>
      <c r="F527" s="480"/>
      <c r="G527" s="480"/>
      <c r="H527" s="480"/>
      <c r="I527" s="480"/>
      <c r="J527" s="464"/>
      <c r="K527" s="465"/>
      <c r="L527" s="465"/>
      <c r="M527" s="465"/>
      <c r="N527" s="465"/>
      <c r="O527" s="465"/>
      <c r="P527" s="466"/>
      <c r="Q527" s="466"/>
      <c r="R527" s="466"/>
      <c r="S527" s="466"/>
      <c r="T527" s="466"/>
      <c r="U527" s="466"/>
      <c r="V527" s="466"/>
      <c r="W527" s="466"/>
      <c r="X527" s="466"/>
      <c r="Y527" s="467"/>
      <c r="Z527" s="468"/>
      <c r="AA527" s="468"/>
      <c r="AB527" s="469"/>
      <c r="AC527" s="453"/>
      <c r="AD527" s="454"/>
      <c r="AE527" s="454"/>
      <c r="AF527" s="454"/>
      <c r="AG527" s="454"/>
      <c r="AH527" s="455"/>
      <c r="AI527" s="456"/>
      <c r="AJ527" s="456"/>
      <c r="AK527" s="456"/>
      <c r="AL527" s="457"/>
      <c r="AM527" s="458"/>
      <c r="AN527" s="458"/>
      <c r="AO527" s="459"/>
      <c r="AP527" s="460"/>
      <c r="AQ527" s="460"/>
      <c r="AR527" s="460"/>
      <c r="AS527" s="460"/>
      <c r="AT527" s="460"/>
      <c r="AU527" s="460"/>
      <c r="AV527" s="460"/>
      <c r="AW527" s="460"/>
      <c r="AX527" s="460"/>
      <c r="AY527">
        <f>COUNTA($C$527)</f>
        <v>0</v>
      </c>
    </row>
    <row r="528" spans="1:51" ht="30" hidden="1" customHeight="1" x14ac:dyDescent="0.15">
      <c r="A528" s="461">
        <v>18</v>
      </c>
      <c r="B528" s="461">
        <v>1</v>
      </c>
      <c r="C528" s="480"/>
      <c r="D528" s="480"/>
      <c r="E528" s="480"/>
      <c r="F528" s="480"/>
      <c r="G528" s="480"/>
      <c r="H528" s="480"/>
      <c r="I528" s="480"/>
      <c r="J528" s="464"/>
      <c r="K528" s="465"/>
      <c r="L528" s="465"/>
      <c r="M528" s="465"/>
      <c r="N528" s="465"/>
      <c r="O528" s="465"/>
      <c r="P528" s="466"/>
      <c r="Q528" s="466"/>
      <c r="R528" s="466"/>
      <c r="S528" s="466"/>
      <c r="T528" s="466"/>
      <c r="U528" s="466"/>
      <c r="V528" s="466"/>
      <c r="W528" s="466"/>
      <c r="X528" s="466"/>
      <c r="Y528" s="467"/>
      <c r="Z528" s="468"/>
      <c r="AA528" s="468"/>
      <c r="AB528" s="469"/>
      <c r="AC528" s="453"/>
      <c r="AD528" s="454"/>
      <c r="AE528" s="454"/>
      <c r="AF528" s="454"/>
      <c r="AG528" s="454"/>
      <c r="AH528" s="455"/>
      <c r="AI528" s="456"/>
      <c r="AJ528" s="456"/>
      <c r="AK528" s="456"/>
      <c r="AL528" s="457"/>
      <c r="AM528" s="458"/>
      <c r="AN528" s="458"/>
      <c r="AO528" s="459"/>
      <c r="AP528" s="460"/>
      <c r="AQ528" s="460"/>
      <c r="AR528" s="460"/>
      <c r="AS528" s="460"/>
      <c r="AT528" s="460"/>
      <c r="AU528" s="460"/>
      <c r="AV528" s="460"/>
      <c r="AW528" s="460"/>
      <c r="AX528" s="460"/>
      <c r="AY528">
        <f>COUNTA($C$528)</f>
        <v>0</v>
      </c>
    </row>
    <row r="529" spans="1:51" ht="30" hidden="1" customHeight="1" x14ac:dyDescent="0.15">
      <c r="A529" s="461">
        <v>19</v>
      </c>
      <c r="B529" s="461">
        <v>1</v>
      </c>
      <c r="C529" s="480"/>
      <c r="D529" s="480"/>
      <c r="E529" s="480"/>
      <c r="F529" s="480"/>
      <c r="G529" s="480"/>
      <c r="H529" s="480"/>
      <c r="I529" s="480"/>
      <c r="J529" s="464"/>
      <c r="K529" s="465"/>
      <c r="L529" s="465"/>
      <c r="M529" s="465"/>
      <c r="N529" s="465"/>
      <c r="O529" s="465"/>
      <c r="P529" s="466"/>
      <c r="Q529" s="466"/>
      <c r="R529" s="466"/>
      <c r="S529" s="466"/>
      <c r="T529" s="466"/>
      <c r="U529" s="466"/>
      <c r="V529" s="466"/>
      <c r="W529" s="466"/>
      <c r="X529" s="466"/>
      <c r="Y529" s="467"/>
      <c r="Z529" s="468"/>
      <c r="AA529" s="468"/>
      <c r="AB529" s="469"/>
      <c r="AC529" s="453"/>
      <c r="AD529" s="454"/>
      <c r="AE529" s="454"/>
      <c r="AF529" s="454"/>
      <c r="AG529" s="454"/>
      <c r="AH529" s="455"/>
      <c r="AI529" s="456"/>
      <c r="AJ529" s="456"/>
      <c r="AK529" s="456"/>
      <c r="AL529" s="457"/>
      <c r="AM529" s="458"/>
      <c r="AN529" s="458"/>
      <c r="AO529" s="459"/>
      <c r="AP529" s="460"/>
      <c r="AQ529" s="460"/>
      <c r="AR529" s="460"/>
      <c r="AS529" s="460"/>
      <c r="AT529" s="460"/>
      <c r="AU529" s="460"/>
      <c r="AV529" s="460"/>
      <c r="AW529" s="460"/>
      <c r="AX529" s="460"/>
      <c r="AY529">
        <f>COUNTA($C$529)</f>
        <v>0</v>
      </c>
    </row>
    <row r="530" spans="1:51" ht="30" hidden="1" customHeight="1" x14ac:dyDescent="0.15">
      <c r="A530" s="461">
        <v>20</v>
      </c>
      <c r="B530" s="461">
        <v>1</v>
      </c>
      <c r="C530" s="480"/>
      <c r="D530" s="480"/>
      <c r="E530" s="480"/>
      <c r="F530" s="480"/>
      <c r="G530" s="480"/>
      <c r="H530" s="480"/>
      <c r="I530" s="480"/>
      <c r="J530" s="464"/>
      <c r="K530" s="465"/>
      <c r="L530" s="465"/>
      <c r="M530" s="465"/>
      <c r="N530" s="465"/>
      <c r="O530" s="465"/>
      <c r="P530" s="466"/>
      <c r="Q530" s="466"/>
      <c r="R530" s="466"/>
      <c r="S530" s="466"/>
      <c r="T530" s="466"/>
      <c r="U530" s="466"/>
      <c r="V530" s="466"/>
      <c r="W530" s="466"/>
      <c r="X530" s="466"/>
      <c r="Y530" s="467"/>
      <c r="Z530" s="468"/>
      <c r="AA530" s="468"/>
      <c r="AB530" s="469"/>
      <c r="AC530" s="453"/>
      <c r="AD530" s="454"/>
      <c r="AE530" s="454"/>
      <c r="AF530" s="454"/>
      <c r="AG530" s="454"/>
      <c r="AH530" s="455"/>
      <c r="AI530" s="456"/>
      <c r="AJ530" s="456"/>
      <c r="AK530" s="456"/>
      <c r="AL530" s="457"/>
      <c r="AM530" s="458"/>
      <c r="AN530" s="458"/>
      <c r="AO530" s="459"/>
      <c r="AP530" s="460"/>
      <c r="AQ530" s="460"/>
      <c r="AR530" s="460"/>
      <c r="AS530" s="460"/>
      <c r="AT530" s="460"/>
      <c r="AU530" s="460"/>
      <c r="AV530" s="460"/>
      <c r="AW530" s="460"/>
      <c r="AX530" s="460"/>
      <c r="AY530">
        <f>COUNTA($C$530)</f>
        <v>0</v>
      </c>
    </row>
    <row r="531" spans="1:51" ht="30" hidden="1" customHeight="1" x14ac:dyDescent="0.15">
      <c r="A531" s="461">
        <v>21</v>
      </c>
      <c r="B531" s="461">
        <v>1</v>
      </c>
      <c r="C531" s="480"/>
      <c r="D531" s="480"/>
      <c r="E531" s="480"/>
      <c r="F531" s="480"/>
      <c r="G531" s="480"/>
      <c r="H531" s="480"/>
      <c r="I531" s="480"/>
      <c r="J531" s="464"/>
      <c r="K531" s="465"/>
      <c r="L531" s="465"/>
      <c r="M531" s="465"/>
      <c r="N531" s="465"/>
      <c r="O531" s="465"/>
      <c r="P531" s="466"/>
      <c r="Q531" s="466"/>
      <c r="R531" s="466"/>
      <c r="S531" s="466"/>
      <c r="T531" s="466"/>
      <c r="U531" s="466"/>
      <c r="V531" s="466"/>
      <c r="W531" s="466"/>
      <c r="X531" s="466"/>
      <c r="Y531" s="467"/>
      <c r="Z531" s="468"/>
      <c r="AA531" s="468"/>
      <c r="AB531" s="469"/>
      <c r="AC531" s="453"/>
      <c r="AD531" s="454"/>
      <c r="AE531" s="454"/>
      <c r="AF531" s="454"/>
      <c r="AG531" s="454"/>
      <c r="AH531" s="455"/>
      <c r="AI531" s="456"/>
      <c r="AJ531" s="456"/>
      <c r="AK531" s="456"/>
      <c r="AL531" s="457"/>
      <c r="AM531" s="458"/>
      <c r="AN531" s="458"/>
      <c r="AO531" s="459"/>
      <c r="AP531" s="460"/>
      <c r="AQ531" s="460"/>
      <c r="AR531" s="460"/>
      <c r="AS531" s="460"/>
      <c r="AT531" s="460"/>
      <c r="AU531" s="460"/>
      <c r="AV531" s="460"/>
      <c r="AW531" s="460"/>
      <c r="AX531" s="460"/>
      <c r="AY531">
        <f>COUNTA($C$531)</f>
        <v>0</v>
      </c>
    </row>
    <row r="532" spans="1:51" ht="30" hidden="1" customHeight="1" x14ac:dyDescent="0.15">
      <c r="A532" s="461">
        <v>22</v>
      </c>
      <c r="B532" s="461">
        <v>1</v>
      </c>
      <c r="C532" s="480"/>
      <c r="D532" s="480"/>
      <c r="E532" s="480"/>
      <c r="F532" s="480"/>
      <c r="G532" s="480"/>
      <c r="H532" s="480"/>
      <c r="I532" s="480"/>
      <c r="J532" s="464"/>
      <c r="K532" s="465"/>
      <c r="L532" s="465"/>
      <c r="M532" s="465"/>
      <c r="N532" s="465"/>
      <c r="O532" s="465"/>
      <c r="P532" s="466"/>
      <c r="Q532" s="466"/>
      <c r="R532" s="466"/>
      <c r="S532" s="466"/>
      <c r="T532" s="466"/>
      <c r="U532" s="466"/>
      <c r="V532" s="466"/>
      <c r="W532" s="466"/>
      <c r="X532" s="466"/>
      <c r="Y532" s="467"/>
      <c r="Z532" s="468"/>
      <c r="AA532" s="468"/>
      <c r="AB532" s="469"/>
      <c r="AC532" s="453"/>
      <c r="AD532" s="454"/>
      <c r="AE532" s="454"/>
      <c r="AF532" s="454"/>
      <c r="AG532" s="454"/>
      <c r="AH532" s="455"/>
      <c r="AI532" s="456"/>
      <c r="AJ532" s="456"/>
      <c r="AK532" s="456"/>
      <c r="AL532" s="457"/>
      <c r="AM532" s="458"/>
      <c r="AN532" s="458"/>
      <c r="AO532" s="459"/>
      <c r="AP532" s="460"/>
      <c r="AQ532" s="460"/>
      <c r="AR532" s="460"/>
      <c r="AS532" s="460"/>
      <c r="AT532" s="460"/>
      <c r="AU532" s="460"/>
      <c r="AV532" s="460"/>
      <c r="AW532" s="460"/>
      <c r="AX532" s="460"/>
      <c r="AY532">
        <f>COUNTA($C$532)</f>
        <v>0</v>
      </c>
    </row>
    <row r="533" spans="1:51" ht="30" hidden="1" customHeight="1" x14ac:dyDescent="0.15">
      <c r="A533" s="461">
        <v>23</v>
      </c>
      <c r="B533" s="461">
        <v>1</v>
      </c>
      <c r="C533" s="480"/>
      <c r="D533" s="480"/>
      <c r="E533" s="480"/>
      <c r="F533" s="480"/>
      <c r="G533" s="480"/>
      <c r="H533" s="480"/>
      <c r="I533" s="480"/>
      <c r="J533" s="464"/>
      <c r="K533" s="465"/>
      <c r="L533" s="465"/>
      <c r="M533" s="465"/>
      <c r="N533" s="465"/>
      <c r="O533" s="465"/>
      <c r="P533" s="466"/>
      <c r="Q533" s="466"/>
      <c r="R533" s="466"/>
      <c r="S533" s="466"/>
      <c r="T533" s="466"/>
      <c r="U533" s="466"/>
      <c r="V533" s="466"/>
      <c r="W533" s="466"/>
      <c r="X533" s="466"/>
      <c r="Y533" s="467"/>
      <c r="Z533" s="468"/>
      <c r="AA533" s="468"/>
      <c r="AB533" s="469"/>
      <c r="AC533" s="453"/>
      <c r="AD533" s="454"/>
      <c r="AE533" s="454"/>
      <c r="AF533" s="454"/>
      <c r="AG533" s="454"/>
      <c r="AH533" s="455"/>
      <c r="AI533" s="456"/>
      <c r="AJ533" s="456"/>
      <c r="AK533" s="456"/>
      <c r="AL533" s="457"/>
      <c r="AM533" s="458"/>
      <c r="AN533" s="458"/>
      <c r="AO533" s="459"/>
      <c r="AP533" s="460"/>
      <c r="AQ533" s="460"/>
      <c r="AR533" s="460"/>
      <c r="AS533" s="460"/>
      <c r="AT533" s="460"/>
      <c r="AU533" s="460"/>
      <c r="AV533" s="460"/>
      <c r="AW533" s="460"/>
      <c r="AX533" s="460"/>
      <c r="AY533">
        <f>COUNTA($C$533)</f>
        <v>0</v>
      </c>
    </row>
    <row r="534" spans="1:51" ht="30" hidden="1" customHeight="1" x14ac:dyDescent="0.15">
      <c r="A534" s="461">
        <v>24</v>
      </c>
      <c r="B534" s="461">
        <v>1</v>
      </c>
      <c r="C534" s="480"/>
      <c r="D534" s="480"/>
      <c r="E534" s="480"/>
      <c r="F534" s="480"/>
      <c r="G534" s="480"/>
      <c r="H534" s="480"/>
      <c r="I534" s="480"/>
      <c r="J534" s="464"/>
      <c r="K534" s="465"/>
      <c r="L534" s="465"/>
      <c r="M534" s="465"/>
      <c r="N534" s="465"/>
      <c r="O534" s="465"/>
      <c r="P534" s="466"/>
      <c r="Q534" s="466"/>
      <c r="R534" s="466"/>
      <c r="S534" s="466"/>
      <c r="T534" s="466"/>
      <c r="U534" s="466"/>
      <c r="V534" s="466"/>
      <c r="W534" s="466"/>
      <c r="X534" s="466"/>
      <c r="Y534" s="467"/>
      <c r="Z534" s="468"/>
      <c r="AA534" s="468"/>
      <c r="AB534" s="469"/>
      <c r="AC534" s="453"/>
      <c r="AD534" s="454"/>
      <c r="AE534" s="454"/>
      <c r="AF534" s="454"/>
      <c r="AG534" s="454"/>
      <c r="AH534" s="455"/>
      <c r="AI534" s="456"/>
      <c r="AJ534" s="456"/>
      <c r="AK534" s="456"/>
      <c r="AL534" s="457"/>
      <c r="AM534" s="458"/>
      <c r="AN534" s="458"/>
      <c r="AO534" s="459"/>
      <c r="AP534" s="460"/>
      <c r="AQ534" s="460"/>
      <c r="AR534" s="460"/>
      <c r="AS534" s="460"/>
      <c r="AT534" s="460"/>
      <c r="AU534" s="460"/>
      <c r="AV534" s="460"/>
      <c r="AW534" s="460"/>
      <c r="AX534" s="460"/>
      <c r="AY534">
        <f>COUNTA($C$534)</f>
        <v>0</v>
      </c>
    </row>
    <row r="535" spans="1:51" ht="30" hidden="1" customHeight="1" x14ac:dyDescent="0.15">
      <c r="A535" s="461">
        <v>25</v>
      </c>
      <c r="B535" s="461">
        <v>1</v>
      </c>
      <c r="C535" s="480"/>
      <c r="D535" s="480"/>
      <c r="E535" s="480"/>
      <c r="F535" s="480"/>
      <c r="G535" s="480"/>
      <c r="H535" s="480"/>
      <c r="I535" s="480"/>
      <c r="J535" s="464"/>
      <c r="K535" s="465"/>
      <c r="L535" s="465"/>
      <c r="M535" s="465"/>
      <c r="N535" s="465"/>
      <c r="O535" s="465"/>
      <c r="P535" s="466"/>
      <c r="Q535" s="466"/>
      <c r="R535" s="466"/>
      <c r="S535" s="466"/>
      <c r="T535" s="466"/>
      <c r="U535" s="466"/>
      <c r="V535" s="466"/>
      <c r="W535" s="466"/>
      <c r="X535" s="466"/>
      <c r="Y535" s="467"/>
      <c r="Z535" s="468"/>
      <c r="AA535" s="468"/>
      <c r="AB535" s="469"/>
      <c r="AC535" s="453"/>
      <c r="AD535" s="454"/>
      <c r="AE535" s="454"/>
      <c r="AF535" s="454"/>
      <c r="AG535" s="454"/>
      <c r="AH535" s="455"/>
      <c r="AI535" s="456"/>
      <c r="AJ535" s="456"/>
      <c r="AK535" s="456"/>
      <c r="AL535" s="457"/>
      <c r="AM535" s="458"/>
      <c r="AN535" s="458"/>
      <c r="AO535" s="459"/>
      <c r="AP535" s="460"/>
      <c r="AQ535" s="460"/>
      <c r="AR535" s="460"/>
      <c r="AS535" s="460"/>
      <c r="AT535" s="460"/>
      <c r="AU535" s="460"/>
      <c r="AV535" s="460"/>
      <c r="AW535" s="460"/>
      <c r="AX535" s="460"/>
      <c r="AY535">
        <f>COUNTA($C$535)</f>
        <v>0</v>
      </c>
    </row>
    <row r="536" spans="1:51" ht="30" hidden="1" customHeight="1" x14ac:dyDescent="0.15">
      <c r="A536" s="461">
        <v>26</v>
      </c>
      <c r="B536" s="461">
        <v>1</v>
      </c>
      <c r="C536" s="480"/>
      <c r="D536" s="480"/>
      <c r="E536" s="480"/>
      <c r="F536" s="480"/>
      <c r="G536" s="480"/>
      <c r="H536" s="480"/>
      <c r="I536" s="480"/>
      <c r="J536" s="464"/>
      <c r="K536" s="465"/>
      <c r="L536" s="465"/>
      <c r="M536" s="465"/>
      <c r="N536" s="465"/>
      <c r="O536" s="465"/>
      <c r="P536" s="466"/>
      <c r="Q536" s="466"/>
      <c r="R536" s="466"/>
      <c r="S536" s="466"/>
      <c r="T536" s="466"/>
      <c r="U536" s="466"/>
      <c r="V536" s="466"/>
      <c r="W536" s="466"/>
      <c r="X536" s="466"/>
      <c r="Y536" s="467"/>
      <c r="Z536" s="468"/>
      <c r="AA536" s="468"/>
      <c r="AB536" s="469"/>
      <c r="AC536" s="453"/>
      <c r="AD536" s="454"/>
      <c r="AE536" s="454"/>
      <c r="AF536" s="454"/>
      <c r="AG536" s="454"/>
      <c r="AH536" s="455"/>
      <c r="AI536" s="456"/>
      <c r="AJ536" s="456"/>
      <c r="AK536" s="456"/>
      <c r="AL536" s="457"/>
      <c r="AM536" s="458"/>
      <c r="AN536" s="458"/>
      <c r="AO536" s="459"/>
      <c r="AP536" s="460"/>
      <c r="AQ536" s="460"/>
      <c r="AR536" s="460"/>
      <c r="AS536" s="460"/>
      <c r="AT536" s="460"/>
      <c r="AU536" s="460"/>
      <c r="AV536" s="460"/>
      <c r="AW536" s="460"/>
      <c r="AX536" s="460"/>
      <c r="AY536">
        <f>COUNTA($C$536)</f>
        <v>0</v>
      </c>
    </row>
    <row r="537" spans="1:51" ht="30" hidden="1" customHeight="1" x14ac:dyDescent="0.15">
      <c r="A537" s="461">
        <v>27</v>
      </c>
      <c r="B537" s="461">
        <v>1</v>
      </c>
      <c r="C537" s="480"/>
      <c r="D537" s="480"/>
      <c r="E537" s="480"/>
      <c r="F537" s="480"/>
      <c r="G537" s="480"/>
      <c r="H537" s="480"/>
      <c r="I537" s="480"/>
      <c r="J537" s="464"/>
      <c r="K537" s="465"/>
      <c r="L537" s="465"/>
      <c r="M537" s="465"/>
      <c r="N537" s="465"/>
      <c r="O537" s="465"/>
      <c r="P537" s="466"/>
      <c r="Q537" s="466"/>
      <c r="R537" s="466"/>
      <c r="S537" s="466"/>
      <c r="T537" s="466"/>
      <c r="U537" s="466"/>
      <c r="V537" s="466"/>
      <c r="W537" s="466"/>
      <c r="X537" s="466"/>
      <c r="Y537" s="467"/>
      <c r="Z537" s="468"/>
      <c r="AA537" s="468"/>
      <c r="AB537" s="469"/>
      <c r="AC537" s="453"/>
      <c r="AD537" s="454"/>
      <c r="AE537" s="454"/>
      <c r="AF537" s="454"/>
      <c r="AG537" s="454"/>
      <c r="AH537" s="455"/>
      <c r="AI537" s="456"/>
      <c r="AJ537" s="456"/>
      <c r="AK537" s="456"/>
      <c r="AL537" s="457"/>
      <c r="AM537" s="458"/>
      <c r="AN537" s="458"/>
      <c r="AO537" s="459"/>
      <c r="AP537" s="460"/>
      <c r="AQ537" s="460"/>
      <c r="AR537" s="460"/>
      <c r="AS537" s="460"/>
      <c r="AT537" s="460"/>
      <c r="AU537" s="460"/>
      <c r="AV537" s="460"/>
      <c r="AW537" s="460"/>
      <c r="AX537" s="460"/>
      <c r="AY537">
        <f>COUNTA($C$537)</f>
        <v>0</v>
      </c>
    </row>
    <row r="538" spans="1:51" ht="30" hidden="1" customHeight="1" x14ac:dyDescent="0.15">
      <c r="A538" s="461">
        <v>28</v>
      </c>
      <c r="B538" s="461">
        <v>1</v>
      </c>
      <c r="C538" s="480"/>
      <c r="D538" s="480"/>
      <c r="E538" s="480"/>
      <c r="F538" s="480"/>
      <c r="G538" s="480"/>
      <c r="H538" s="480"/>
      <c r="I538" s="480"/>
      <c r="J538" s="464"/>
      <c r="K538" s="465"/>
      <c r="L538" s="465"/>
      <c r="M538" s="465"/>
      <c r="N538" s="465"/>
      <c r="O538" s="465"/>
      <c r="P538" s="466"/>
      <c r="Q538" s="466"/>
      <c r="R538" s="466"/>
      <c r="S538" s="466"/>
      <c r="T538" s="466"/>
      <c r="U538" s="466"/>
      <c r="V538" s="466"/>
      <c r="W538" s="466"/>
      <c r="X538" s="466"/>
      <c r="Y538" s="467"/>
      <c r="Z538" s="468"/>
      <c r="AA538" s="468"/>
      <c r="AB538" s="469"/>
      <c r="AC538" s="453"/>
      <c r="AD538" s="454"/>
      <c r="AE538" s="454"/>
      <c r="AF538" s="454"/>
      <c r="AG538" s="454"/>
      <c r="AH538" s="455"/>
      <c r="AI538" s="456"/>
      <c r="AJ538" s="456"/>
      <c r="AK538" s="456"/>
      <c r="AL538" s="457"/>
      <c r="AM538" s="458"/>
      <c r="AN538" s="458"/>
      <c r="AO538" s="459"/>
      <c r="AP538" s="460"/>
      <c r="AQ538" s="460"/>
      <c r="AR538" s="460"/>
      <c r="AS538" s="460"/>
      <c r="AT538" s="460"/>
      <c r="AU538" s="460"/>
      <c r="AV538" s="460"/>
      <c r="AW538" s="460"/>
      <c r="AX538" s="460"/>
      <c r="AY538">
        <f>COUNTA($C$538)</f>
        <v>0</v>
      </c>
    </row>
    <row r="539" spans="1:51" ht="30" hidden="1" customHeight="1" x14ac:dyDescent="0.15">
      <c r="A539" s="461">
        <v>29</v>
      </c>
      <c r="B539" s="461">
        <v>1</v>
      </c>
      <c r="C539" s="480"/>
      <c r="D539" s="480"/>
      <c r="E539" s="480"/>
      <c r="F539" s="480"/>
      <c r="G539" s="480"/>
      <c r="H539" s="480"/>
      <c r="I539" s="480"/>
      <c r="J539" s="464"/>
      <c r="K539" s="465"/>
      <c r="L539" s="465"/>
      <c r="M539" s="465"/>
      <c r="N539" s="465"/>
      <c r="O539" s="465"/>
      <c r="P539" s="466"/>
      <c r="Q539" s="466"/>
      <c r="R539" s="466"/>
      <c r="S539" s="466"/>
      <c r="T539" s="466"/>
      <c r="U539" s="466"/>
      <c r="V539" s="466"/>
      <c r="W539" s="466"/>
      <c r="X539" s="466"/>
      <c r="Y539" s="467"/>
      <c r="Z539" s="468"/>
      <c r="AA539" s="468"/>
      <c r="AB539" s="469"/>
      <c r="AC539" s="453"/>
      <c r="AD539" s="454"/>
      <c r="AE539" s="454"/>
      <c r="AF539" s="454"/>
      <c r="AG539" s="454"/>
      <c r="AH539" s="455"/>
      <c r="AI539" s="456"/>
      <c r="AJ539" s="456"/>
      <c r="AK539" s="456"/>
      <c r="AL539" s="457"/>
      <c r="AM539" s="458"/>
      <c r="AN539" s="458"/>
      <c r="AO539" s="459"/>
      <c r="AP539" s="460"/>
      <c r="AQ539" s="460"/>
      <c r="AR539" s="460"/>
      <c r="AS539" s="460"/>
      <c r="AT539" s="460"/>
      <c r="AU539" s="460"/>
      <c r="AV539" s="460"/>
      <c r="AW539" s="460"/>
      <c r="AX539" s="460"/>
      <c r="AY539">
        <f>COUNTA($C$539)</f>
        <v>0</v>
      </c>
    </row>
    <row r="540" spans="1:51" ht="30" hidden="1" customHeight="1" x14ac:dyDescent="0.15">
      <c r="A540" s="461">
        <v>30</v>
      </c>
      <c r="B540" s="461">
        <v>1</v>
      </c>
      <c r="C540" s="480"/>
      <c r="D540" s="480"/>
      <c r="E540" s="480"/>
      <c r="F540" s="480"/>
      <c r="G540" s="480"/>
      <c r="H540" s="480"/>
      <c r="I540" s="480"/>
      <c r="J540" s="464"/>
      <c r="K540" s="465"/>
      <c r="L540" s="465"/>
      <c r="M540" s="465"/>
      <c r="N540" s="465"/>
      <c r="O540" s="465"/>
      <c r="P540" s="466"/>
      <c r="Q540" s="466"/>
      <c r="R540" s="466"/>
      <c r="S540" s="466"/>
      <c r="T540" s="466"/>
      <c r="U540" s="466"/>
      <c r="V540" s="466"/>
      <c r="W540" s="466"/>
      <c r="X540" s="466"/>
      <c r="Y540" s="467"/>
      <c r="Z540" s="468"/>
      <c r="AA540" s="468"/>
      <c r="AB540" s="469"/>
      <c r="AC540" s="453"/>
      <c r="AD540" s="454"/>
      <c r="AE540" s="454"/>
      <c r="AF540" s="454"/>
      <c r="AG540" s="454"/>
      <c r="AH540" s="455"/>
      <c r="AI540" s="456"/>
      <c r="AJ540" s="456"/>
      <c r="AK540" s="456"/>
      <c r="AL540" s="457"/>
      <c r="AM540" s="458"/>
      <c r="AN540" s="458"/>
      <c r="AO540" s="459"/>
      <c r="AP540" s="460"/>
      <c r="AQ540" s="460"/>
      <c r="AR540" s="460"/>
      <c r="AS540" s="460"/>
      <c r="AT540" s="460"/>
      <c r="AU540" s="460"/>
      <c r="AV540" s="460"/>
      <c r="AW540" s="460"/>
      <c r="AX540" s="460"/>
      <c r="AY540">
        <f>COUNTA($C$540)</f>
        <v>0</v>
      </c>
    </row>
    <row r="541" spans="1:51" ht="24.75" hidden="1" customHeight="1" x14ac:dyDescent="0.15">
      <c r="A541" s="53"/>
      <c r="B541" s="53"/>
      <c r="C541" s="53"/>
      <c r="D541" s="53"/>
      <c r="E541" s="53"/>
      <c r="F541" s="53"/>
      <c r="G541" s="53"/>
      <c r="H541" s="53"/>
      <c r="I541" s="53"/>
      <c r="J541" s="53"/>
      <c r="K541" s="53"/>
      <c r="L541" s="53"/>
      <c r="M541" s="53"/>
      <c r="N541" s="53"/>
      <c r="O541" s="53"/>
      <c r="P541" s="54"/>
      <c r="Q541" s="54"/>
      <c r="R541" s="54"/>
      <c r="S541" s="54"/>
      <c r="T541" s="54"/>
      <c r="U541" s="54"/>
      <c r="V541" s="54"/>
      <c r="W541" s="54"/>
      <c r="X541" s="54"/>
      <c r="Y541" s="55"/>
      <c r="Z541" s="55"/>
      <c r="AA541" s="55"/>
      <c r="AB541" s="55"/>
      <c r="AC541" s="55"/>
      <c r="AD541" s="55"/>
      <c r="AE541" s="55"/>
      <c r="AF541" s="55"/>
      <c r="AG541" s="55"/>
      <c r="AH541" s="55"/>
      <c r="AI541" s="55"/>
      <c r="AJ541" s="55"/>
      <c r="AK541" s="55"/>
      <c r="AL541" s="55"/>
      <c r="AM541" s="55"/>
      <c r="AN541" s="55"/>
      <c r="AO541" s="55"/>
      <c r="AP541" s="54"/>
      <c r="AQ541" s="54"/>
      <c r="AR541" s="54"/>
      <c r="AS541" s="54"/>
      <c r="AT541" s="54"/>
      <c r="AU541" s="54"/>
      <c r="AV541" s="54"/>
      <c r="AW541" s="54"/>
      <c r="AX541" s="54"/>
      <c r="AY541">
        <f>COUNTA($C$544)</f>
        <v>0</v>
      </c>
    </row>
    <row r="542" spans="1:51" ht="24.75" hidden="1" customHeight="1" x14ac:dyDescent="0.15">
      <c r="A542" s="46"/>
      <c r="B542" s="50" t="s">
        <v>163</v>
      </c>
      <c r="C542" s="46"/>
      <c r="D542" s="46"/>
      <c r="E542" s="46"/>
      <c r="F542" s="46"/>
      <c r="G542" s="46"/>
      <c r="H542" s="46"/>
      <c r="I542" s="46"/>
      <c r="J542" s="46"/>
      <c r="K542" s="46"/>
      <c r="L542" s="46"/>
      <c r="M542" s="46"/>
      <c r="N542" s="46"/>
      <c r="O542" s="46"/>
      <c r="P542" s="51"/>
      <c r="Q542" s="51"/>
      <c r="R542" s="51"/>
      <c r="S542" s="51"/>
      <c r="T542" s="51"/>
      <c r="U542" s="51"/>
      <c r="V542" s="51"/>
      <c r="W542" s="51"/>
      <c r="X542" s="51"/>
      <c r="Y542" s="52"/>
      <c r="Z542" s="52"/>
      <c r="AA542" s="52"/>
      <c r="AB542" s="52"/>
      <c r="AC542" s="52"/>
      <c r="AD542" s="52"/>
      <c r="AE542" s="52"/>
      <c r="AF542" s="52"/>
      <c r="AG542" s="52"/>
      <c r="AH542" s="52"/>
      <c r="AI542" s="52"/>
      <c r="AJ542" s="52"/>
      <c r="AK542" s="52"/>
      <c r="AL542" s="52"/>
      <c r="AM542" s="52"/>
      <c r="AN542" s="52"/>
      <c r="AO542" s="52"/>
      <c r="AP542" s="51"/>
      <c r="AQ542" s="51"/>
      <c r="AR542" s="51"/>
      <c r="AS542" s="51"/>
      <c r="AT542" s="51"/>
      <c r="AU542" s="51"/>
      <c r="AV542" s="51"/>
      <c r="AW542" s="51"/>
      <c r="AX542" s="51"/>
      <c r="AY542">
        <f>$AY$541</f>
        <v>0</v>
      </c>
    </row>
    <row r="543" spans="1:51" ht="59.25" hidden="1" customHeight="1" x14ac:dyDescent="0.15">
      <c r="A543" s="485"/>
      <c r="B543" s="485"/>
      <c r="C543" s="485" t="s">
        <v>22</v>
      </c>
      <c r="D543" s="485"/>
      <c r="E543" s="485"/>
      <c r="F543" s="485"/>
      <c r="G543" s="485"/>
      <c r="H543" s="485"/>
      <c r="I543" s="485"/>
      <c r="J543" s="471" t="s">
        <v>190</v>
      </c>
      <c r="K543" s="486"/>
      <c r="L543" s="486"/>
      <c r="M543" s="486"/>
      <c r="N543" s="486"/>
      <c r="O543" s="486"/>
      <c r="P543" s="182" t="s">
        <v>23</v>
      </c>
      <c r="Q543" s="182"/>
      <c r="R543" s="182"/>
      <c r="S543" s="182"/>
      <c r="T543" s="182"/>
      <c r="U543" s="182"/>
      <c r="V543" s="182"/>
      <c r="W543" s="182"/>
      <c r="X543" s="182"/>
      <c r="Y543" s="487" t="s">
        <v>189</v>
      </c>
      <c r="Z543" s="488"/>
      <c r="AA543" s="488"/>
      <c r="AB543" s="488"/>
      <c r="AC543" s="471" t="s">
        <v>222</v>
      </c>
      <c r="AD543" s="471"/>
      <c r="AE543" s="471"/>
      <c r="AF543" s="471"/>
      <c r="AG543" s="471"/>
      <c r="AH543" s="487" t="s">
        <v>239</v>
      </c>
      <c r="AI543" s="485"/>
      <c r="AJ543" s="485"/>
      <c r="AK543" s="485"/>
      <c r="AL543" s="485" t="s">
        <v>19</v>
      </c>
      <c r="AM543" s="485"/>
      <c r="AN543" s="485"/>
      <c r="AO543" s="489"/>
      <c r="AP543" s="474" t="s">
        <v>191</v>
      </c>
      <c r="AQ543" s="474"/>
      <c r="AR543" s="474"/>
      <c r="AS543" s="474"/>
      <c r="AT543" s="474"/>
      <c r="AU543" s="474"/>
      <c r="AV543" s="474"/>
      <c r="AW543" s="474"/>
      <c r="AX543" s="474"/>
      <c r="AY543">
        <f>$AY$541</f>
        <v>0</v>
      </c>
    </row>
    <row r="544" spans="1:51" ht="30" hidden="1" customHeight="1" x14ac:dyDescent="0.15">
      <c r="A544" s="461">
        <v>1</v>
      </c>
      <c r="B544" s="461">
        <v>1</v>
      </c>
      <c r="C544" s="480"/>
      <c r="D544" s="480"/>
      <c r="E544" s="480"/>
      <c r="F544" s="480"/>
      <c r="G544" s="480"/>
      <c r="H544" s="480"/>
      <c r="I544" s="480"/>
      <c r="J544" s="464"/>
      <c r="K544" s="465"/>
      <c r="L544" s="465"/>
      <c r="M544" s="465"/>
      <c r="N544" s="465"/>
      <c r="O544" s="465"/>
      <c r="P544" s="466"/>
      <c r="Q544" s="466"/>
      <c r="R544" s="466"/>
      <c r="S544" s="466"/>
      <c r="T544" s="466"/>
      <c r="U544" s="466"/>
      <c r="V544" s="466"/>
      <c r="W544" s="466"/>
      <c r="X544" s="466"/>
      <c r="Y544" s="467"/>
      <c r="Z544" s="468"/>
      <c r="AA544" s="468"/>
      <c r="AB544" s="469"/>
      <c r="AC544" s="453"/>
      <c r="AD544" s="454"/>
      <c r="AE544" s="454"/>
      <c r="AF544" s="454"/>
      <c r="AG544" s="454"/>
      <c r="AH544" s="483"/>
      <c r="AI544" s="484"/>
      <c r="AJ544" s="484"/>
      <c r="AK544" s="484"/>
      <c r="AL544" s="457"/>
      <c r="AM544" s="458"/>
      <c r="AN544" s="458"/>
      <c r="AO544" s="459"/>
      <c r="AP544" s="460"/>
      <c r="AQ544" s="460"/>
      <c r="AR544" s="460"/>
      <c r="AS544" s="460"/>
      <c r="AT544" s="460"/>
      <c r="AU544" s="460"/>
      <c r="AV544" s="460"/>
      <c r="AW544" s="460"/>
      <c r="AX544" s="460"/>
      <c r="AY544">
        <f>$AY$541</f>
        <v>0</v>
      </c>
    </row>
    <row r="545" spans="1:51" ht="30" hidden="1" customHeight="1" x14ac:dyDescent="0.15">
      <c r="A545" s="461">
        <v>2</v>
      </c>
      <c r="B545" s="461">
        <v>1</v>
      </c>
      <c r="C545" s="480"/>
      <c r="D545" s="480"/>
      <c r="E545" s="480"/>
      <c r="F545" s="480"/>
      <c r="G545" s="480"/>
      <c r="H545" s="480"/>
      <c r="I545" s="480"/>
      <c r="J545" s="464"/>
      <c r="K545" s="465"/>
      <c r="L545" s="465"/>
      <c r="M545" s="465"/>
      <c r="N545" s="465"/>
      <c r="O545" s="465"/>
      <c r="P545" s="466"/>
      <c r="Q545" s="466"/>
      <c r="R545" s="466"/>
      <c r="S545" s="466"/>
      <c r="T545" s="466"/>
      <c r="U545" s="466"/>
      <c r="V545" s="466"/>
      <c r="W545" s="466"/>
      <c r="X545" s="466"/>
      <c r="Y545" s="467"/>
      <c r="Z545" s="468"/>
      <c r="AA545" s="468"/>
      <c r="AB545" s="469"/>
      <c r="AC545" s="453"/>
      <c r="AD545" s="454"/>
      <c r="AE545" s="454"/>
      <c r="AF545" s="454"/>
      <c r="AG545" s="454"/>
      <c r="AH545" s="483"/>
      <c r="AI545" s="484"/>
      <c r="AJ545" s="484"/>
      <c r="AK545" s="484"/>
      <c r="AL545" s="457"/>
      <c r="AM545" s="458"/>
      <c r="AN545" s="458"/>
      <c r="AO545" s="459"/>
      <c r="AP545" s="460"/>
      <c r="AQ545" s="460"/>
      <c r="AR545" s="460"/>
      <c r="AS545" s="460"/>
      <c r="AT545" s="460"/>
      <c r="AU545" s="460"/>
      <c r="AV545" s="460"/>
      <c r="AW545" s="460"/>
      <c r="AX545" s="460"/>
      <c r="AY545">
        <f>COUNTA($C$545)</f>
        <v>0</v>
      </c>
    </row>
    <row r="546" spans="1:51" ht="30" hidden="1" customHeight="1" x14ac:dyDescent="0.15">
      <c r="A546" s="461">
        <v>3</v>
      </c>
      <c r="B546" s="461">
        <v>1</v>
      </c>
      <c r="C546" s="481"/>
      <c r="D546" s="480"/>
      <c r="E546" s="480"/>
      <c r="F546" s="480"/>
      <c r="G546" s="480"/>
      <c r="H546" s="480"/>
      <c r="I546" s="480"/>
      <c r="J546" s="464"/>
      <c r="K546" s="465"/>
      <c r="L546" s="465"/>
      <c r="M546" s="465"/>
      <c r="N546" s="465"/>
      <c r="O546" s="465"/>
      <c r="P546" s="482"/>
      <c r="Q546" s="466"/>
      <c r="R546" s="466"/>
      <c r="S546" s="466"/>
      <c r="T546" s="466"/>
      <c r="U546" s="466"/>
      <c r="V546" s="466"/>
      <c r="W546" s="466"/>
      <c r="X546" s="466"/>
      <c r="Y546" s="467"/>
      <c r="Z546" s="468"/>
      <c r="AA546" s="468"/>
      <c r="AB546" s="469"/>
      <c r="AC546" s="453"/>
      <c r="AD546" s="454"/>
      <c r="AE546" s="454"/>
      <c r="AF546" s="454"/>
      <c r="AG546" s="454"/>
      <c r="AH546" s="455"/>
      <c r="AI546" s="456"/>
      <c r="AJ546" s="456"/>
      <c r="AK546" s="456"/>
      <c r="AL546" s="457"/>
      <c r="AM546" s="458"/>
      <c r="AN546" s="458"/>
      <c r="AO546" s="459"/>
      <c r="AP546" s="460"/>
      <c r="AQ546" s="460"/>
      <c r="AR546" s="460"/>
      <c r="AS546" s="460"/>
      <c r="AT546" s="460"/>
      <c r="AU546" s="460"/>
      <c r="AV546" s="460"/>
      <c r="AW546" s="460"/>
      <c r="AX546" s="460"/>
      <c r="AY546">
        <f>COUNTA($C$546)</f>
        <v>0</v>
      </c>
    </row>
    <row r="547" spans="1:51" ht="30" hidden="1" customHeight="1" x14ac:dyDescent="0.15">
      <c r="A547" s="461">
        <v>4</v>
      </c>
      <c r="B547" s="461">
        <v>1</v>
      </c>
      <c r="C547" s="481"/>
      <c r="D547" s="480"/>
      <c r="E547" s="480"/>
      <c r="F547" s="480"/>
      <c r="G547" s="480"/>
      <c r="H547" s="480"/>
      <c r="I547" s="480"/>
      <c r="J547" s="464"/>
      <c r="K547" s="465"/>
      <c r="L547" s="465"/>
      <c r="M547" s="465"/>
      <c r="N547" s="465"/>
      <c r="O547" s="465"/>
      <c r="P547" s="482"/>
      <c r="Q547" s="466"/>
      <c r="R547" s="466"/>
      <c r="S547" s="466"/>
      <c r="T547" s="466"/>
      <c r="U547" s="466"/>
      <c r="V547" s="466"/>
      <c r="W547" s="466"/>
      <c r="X547" s="466"/>
      <c r="Y547" s="467"/>
      <c r="Z547" s="468"/>
      <c r="AA547" s="468"/>
      <c r="AB547" s="469"/>
      <c r="AC547" s="453"/>
      <c r="AD547" s="454"/>
      <c r="AE547" s="454"/>
      <c r="AF547" s="454"/>
      <c r="AG547" s="454"/>
      <c r="AH547" s="455"/>
      <c r="AI547" s="456"/>
      <c r="AJ547" s="456"/>
      <c r="AK547" s="456"/>
      <c r="AL547" s="457"/>
      <c r="AM547" s="458"/>
      <c r="AN547" s="458"/>
      <c r="AO547" s="459"/>
      <c r="AP547" s="460"/>
      <c r="AQ547" s="460"/>
      <c r="AR547" s="460"/>
      <c r="AS547" s="460"/>
      <c r="AT547" s="460"/>
      <c r="AU547" s="460"/>
      <c r="AV547" s="460"/>
      <c r="AW547" s="460"/>
      <c r="AX547" s="460"/>
      <c r="AY547">
        <f>COUNTA($C$547)</f>
        <v>0</v>
      </c>
    </row>
    <row r="548" spans="1:51" ht="30" hidden="1" customHeight="1" x14ac:dyDescent="0.15">
      <c r="A548" s="461">
        <v>5</v>
      </c>
      <c r="B548" s="461">
        <v>1</v>
      </c>
      <c r="C548" s="480"/>
      <c r="D548" s="480"/>
      <c r="E548" s="480"/>
      <c r="F548" s="480"/>
      <c r="G548" s="480"/>
      <c r="H548" s="480"/>
      <c r="I548" s="480"/>
      <c r="J548" s="464"/>
      <c r="K548" s="465"/>
      <c r="L548" s="465"/>
      <c r="M548" s="465"/>
      <c r="N548" s="465"/>
      <c r="O548" s="465"/>
      <c r="P548" s="466"/>
      <c r="Q548" s="466"/>
      <c r="R548" s="466"/>
      <c r="S548" s="466"/>
      <c r="T548" s="466"/>
      <c r="U548" s="466"/>
      <c r="V548" s="466"/>
      <c r="W548" s="466"/>
      <c r="X548" s="466"/>
      <c r="Y548" s="467"/>
      <c r="Z548" s="468"/>
      <c r="AA548" s="468"/>
      <c r="AB548" s="469"/>
      <c r="AC548" s="453"/>
      <c r="AD548" s="454"/>
      <c r="AE548" s="454"/>
      <c r="AF548" s="454"/>
      <c r="AG548" s="454"/>
      <c r="AH548" s="455"/>
      <c r="AI548" s="456"/>
      <c r="AJ548" s="456"/>
      <c r="AK548" s="456"/>
      <c r="AL548" s="457"/>
      <c r="AM548" s="458"/>
      <c r="AN548" s="458"/>
      <c r="AO548" s="459"/>
      <c r="AP548" s="460"/>
      <c r="AQ548" s="460"/>
      <c r="AR548" s="460"/>
      <c r="AS548" s="460"/>
      <c r="AT548" s="460"/>
      <c r="AU548" s="460"/>
      <c r="AV548" s="460"/>
      <c r="AW548" s="460"/>
      <c r="AX548" s="460"/>
      <c r="AY548">
        <f>COUNTA($C$548)</f>
        <v>0</v>
      </c>
    </row>
    <row r="549" spans="1:51" ht="30" hidden="1" customHeight="1" x14ac:dyDescent="0.15">
      <c r="A549" s="461">
        <v>6</v>
      </c>
      <c r="B549" s="461">
        <v>1</v>
      </c>
      <c r="C549" s="480"/>
      <c r="D549" s="480"/>
      <c r="E549" s="480"/>
      <c r="F549" s="480"/>
      <c r="G549" s="480"/>
      <c r="H549" s="480"/>
      <c r="I549" s="480"/>
      <c r="J549" s="464"/>
      <c r="K549" s="465"/>
      <c r="L549" s="465"/>
      <c r="M549" s="465"/>
      <c r="N549" s="465"/>
      <c r="O549" s="465"/>
      <c r="P549" s="466"/>
      <c r="Q549" s="466"/>
      <c r="R549" s="466"/>
      <c r="S549" s="466"/>
      <c r="T549" s="466"/>
      <c r="U549" s="466"/>
      <c r="V549" s="466"/>
      <c r="W549" s="466"/>
      <c r="X549" s="466"/>
      <c r="Y549" s="467"/>
      <c r="Z549" s="468"/>
      <c r="AA549" s="468"/>
      <c r="AB549" s="469"/>
      <c r="AC549" s="453"/>
      <c r="AD549" s="454"/>
      <c r="AE549" s="454"/>
      <c r="AF549" s="454"/>
      <c r="AG549" s="454"/>
      <c r="AH549" s="455"/>
      <c r="AI549" s="456"/>
      <c r="AJ549" s="456"/>
      <c r="AK549" s="456"/>
      <c r="AL549" s="457"/>
      <c r="AM549" s="458"/>
      <c r="AN549" s="458"/>
      <c r="AO549" s="459"/>
      <c r="AP549" s="460"/>
      <c r="AQ549" s="460"/>
      <c r="AR549" s="460"/>
      <c r="AS549" s="460"/>
      <c r="AT549" s="460"/>
      <c r="AU549" s="460"/>
      <c r="AV549" s="460"/>
      <c r="AW549" s="460"/>
      <c r="AX549" s="460"/>
      <c r="AY549">
        <f>COUNTA($C$549)</f>
        <v>0</v>
      </c>
    </row>
    <row r="550" spans="1:51" ht="30" hidden="1" customHeight="1" x14ac:dyDescent="0.15">
      <c r="A550" s="461">
        <v>7</v>
      </c>
      <c r="B550" s="461">
        <v>1</v>
      </c>
      <c r="C550" s="480"/>
      <c r="D550" s="480"/>
      <c r="E550" s="480"/>
      <c r="F550" s="480"/>
      <c r="G550" s="480"/>
      <c r="H550" s="480"/>
      <c r="I550" s="480"/>
      <c r="J550" s="464"/>
      <c r="K550" s="465"/>
      <c r="L550" s="465"/>
      <c r="M550" s="465"/>
      <c r="N550" s="465"/>
      <c r="O550" s="465"/>
      <c r="P550" s="466"/>
      <c r="Q550" s="466"/>
      <c r="R550" s="466"/>
      <c r="S550" s="466"/>
      <c r="T550" s="466"/>
      <c r="U550" s="466"/>
      <c r="V550" s="466"/>
      <c r="W550" s="466"/>
      <c r="X550" s="466"/>
      <c r="Y550" s="467"/>
      <c r="Z550" s="468"/>
      <c r="AA550" s="468"/>
      <c r="AB550" s="469"/>
      <c r="AC550" s="453"/>
      <c r="AD550" s="454"/>
      <c r="AE550" s="454"/>
      <c r="AF550" s="454"/>
      <c r="AG550" s="454"/>
      <c r="AH550" s="455"/>
      <c r="AI550" s="456"/>
      <c r="AJ550" s="456"/>
      <c r="AK550" s="456"/>
      <c r="AL550" s="457"/>
      <c r="AM550" s="458"/>
      <c r="AN550" s="458"/>
      <c r="AO550" s="459"/>
      <c r="AP550" s="460"/>
      <c r="AQ550" s="460"/>
      <c r="AR550" s="460"/>
      <c r="AS550" s="460"/>
      <c r="AT550" s="460"/>
      <c r="AU550" s="460"/>
      <c r="AV550" s="460"/>
      <c r="AW550" s="460"/>
      <c r="AX550" s="460"/>
      <c r="AY550">
        <f>COUNTA($C$550)</f>
        <v>0</v>
      </c>
    </row>
    <row r="551" spans="1:51" ht="30" hidden="1" customHeight="1" x14ac:dyDescent="0.15">
      <c r="A551" s="461">
        <v>8</v>
      </c>
      <c r="B551" s="461">
        <v>1</v>
      </c>
      <c r="C551" s="480"/>
      <c r="D551" s="480"/>
      <c r="E551" s="480"/>
      <c r="F551" s="480"/>
      <c r="G551" s="480"/>
      <c r="H551" s="480"/>
      <c r="I551" s="480"/>
      <c r="J551" s="464"/>
      <c r="K551" s="465"/>
      <c r="L551" s="465"/>
      <c r="M551" s="465"/>
      <c r="N551" s="465"/>
      <c r="O551" s="465"/>
      <c r="P551" s="466"/>
      <c r="Q551" s="466"/>
      <c r="R551" s="466"/>
      <c r="S551" s="466"/>
      <c r="T551" s="466"/>
      <c r="U551" s="466"/>
      <c r="V551" s="466"/>
      <c r="W551" s="466"/>
      <c r="X551" s="466"/>
      <c r="Y551" s="467"/>
      <c r="Z551" s="468"/>
      <c r="AA551" s="468"/>
      <c r="AB551" s="469"/>
      <c r="AC551" s="453"/>
      <c r="AD551" s="454"/>
      <c r="AE551" s="454"/>
      <c r="AF551" s="454"/>
      <c r="AG551" s="454"/>
      <c r="AH551" s="455"/>
      <c r="AI551" s="456"/>
      <c r="AJ551" s="456"/>
      <c r="AK551" s="456"/>
      <c r="AL551" s="457"/>
      <c r="AM551" s="458"/>
      <c r="AN551" s="458"/>
      <c r="AO551" s="459"/>
      <c r="AP551" s="460"/>
      <c r="AQ551" s="460"/>
      <c r="AR551" s="460"/>
      <c r="AS551" s="460"/>
      <c r="AT551" s="460"/>
      <c r="AU551" s="460"/>
      <c r="AV551" s="460"/>
      <c r="AW551" s="460"/>
      <c r="AX551" s="460"/>
      <c r="AY551">
        <f>COUNTA($C$551)</f>
        <v>0</v>
      </c>
    </row>
    <row r="552" spans="1:51" ht="30" hidden="1" customHeight="1" x14ac:dyDescent="0.15">
      <c r="A552" s="461">
        <v>9</v>
      </c>
      <c r="B552" s="461">
        <v>1</v>
      </c>
      <c r="C552" s="480"/>
      <c r="D552" s="480"/>
      <c r="E552" s="480"/>
      <c r="F552" s="480"/>
      <c r="G552" s="480"/>
      <c r="H552" s="480"/>
      <c r="I552" s="480"/>
      <c r="J552" s="464"/>
      <c r="K552" s="465"/>
      <c r="L552" s="465"/>
      <c r="M552" s="465"/>
      <c r="N552" s="465"/>
      <c r="O552" s="465"/>
      <c r="P552" s="466"/>
      <c r="Q552" s="466"/>
      <c r="R552" s="466"/>
      <c r="S552" s="466"/>
      <c r="T552" s="466"/>
      <c r="U552" s="466"/>
      <c r="V552" s="466"/>
      <c r="W552" s="466"/>
      <c r="X552" s="466"/>
      <c r="Y552" s="467"/>
      <c r="Z552" s="468"/>
      <c r="AA552" s="468"/>
      <c r="AB552" s="469"/>
      <c r="AC552" s="453"/>
      <c r="AD552" s="454"/>
      <c r="AE552" s="454"/>
      <c r="AF552" s="454"/>
      <c r="AG552" s="454"/>
      <c r="AH552" s="455"/>
      <c r="AI552" s="456"/>
      <c r="AJ552" s="456"/>
      <c r="AK552" s="456"/>
      <c r="AL552" s="457"/>
      <c r="AM552" s="458"/>
      <c r="AN552" s="458"/>
      <c r="AO552" s="459"/>
      <c r="AP552" s="460"/>
      <c r="AQ552" s="460"/>
      <c r="AR552" s="460"/>
      <c r="AS552" s="460"/>
      <c r="AT552" s="460"/>
      <c r="AU552" s="460"/>
      <c r="AV552" s="460"/>
      <c r="AW552" s="460"/>
      <c r="AX552" s="460"/>
      <c r="AY552">
        <f>COUNTA($C$552)</f>
        <v>0</v>
      </c>
    </row>
    <row r="553" spans="1:51" ht="30" hidden="1" customHeight="1" x14ac:dyDescent="0.15">
      <c r="A553" s="461">
        <v>10</v>
      </c>
      <c r="B553" s="461">
        <v>1</v>
      </c>
      <c r="C553" s="480"/>
      <c r="D553" s="480"/>
      <c r="E553" s="480"/>
      <c r="F553" s="480"/>
      <c r="G553" s="480"/>
      <c r="H553" s="480"/>
      <c r="I553" s="480"/>
      <c r="J553" s="464"/>
      <c r="K553" s="465"/>
      <c r="L553" s="465"/>
      <c r="M553" s="465"/>
      <c r="N553" s="465"/>
      <c r="O553" s="465"/>
      <c r="P553" s="466"/>
      <c r="Q553" s="466"/>
      <c r="R553" s="466"/>
      <c r="S553" s="466"/>
      <c r="T553" s="466"/>
      <c r="U553" s="466"/>
      <c r="V553" s="466"/>
      <c r="W553" s="466"/>
      <c r="X553" s="466"/>
      <c r="Y553" s="467"/>
      <c r="Z553" s="468"/>
      <c r="AA553" s="468"/>
      <c r="AB553" s="469"/>
      <c r="AC553" s="453"/>
      <c r="AD553" s="454"/>
      <c r="AE553" s="454"/>
      <c r="AF553" s="454"/>
      <c r="AG553" s="454"/>
      <c r="AH553" s="455"/>
      <c r="AI553" s="456"/>
      <c r="AJ553" s="456"/>
      <c r="AK553" s="456"/>
      <c r="AL553" s="457"/>
      <c r="AM553" s="458"/>
      <c r="AN553" s="458"/>
      <c r="AO553" s="459"/>
      <c r="AP553" s="460"/>
      <c r="AQ553" s="460"/>
      <c r="AR553" s="460"/>
      <c r="AS553" s="460"/>
      <c r="AT553" s="460"/>
      <c r="AU553" s="460"/>
      <c r="AV553" s="460"/>
      <c r="AW553" s="460"/>
      <c r="AX553" s="460"/>
      <c r="AY553">
        <f>COUNTA($C$553)</f>
        <v>0</v>
      </c>
    </row>
    <row r="554" spans="1:51" ht="30" hidden="1" customHeight="1" x14ac:dyDescent="0.15">
      <c r="A554" s="461">
        <v>11</v>
      </c>
      <c r="B554" s="461">
        <v>1</v>
      </c>
      <c r="C554" s="480"/>
      <c r="D554" s="480"/>
      <c r="E554" s="480"/>
      <c r="F554" s="480"/>
      <c r="G554" s="480"/>
      <c r="H554" s="480"/>
      <c r="I554" s="480"/>
      <c r="J554" s="464"/>
      <c r="K554" s="465"/>
      <c r="L554" s="465"/>
      <c r="M554" s="465"/>
      <c r="N554" s="465"/>
      <c r="O554" s="465"/>
      <c r="P554" s="466"/>
      <c r="Q554" s="466"/>
      <c r="R554" s="466"/>
      <c r="S554" s="466"/>
      <c r="T554" s="466"/>
      <c r="U554" s="466"/>
      <c r="V554" s="466"/>
      <c r="W554" s="466"/>
      <c r="X554" s="466"/>
      <c r="Y554" s="467"/>
      <c r="Z554" s="468"/>
      <c r="AA554" s="468"/>
      <c r="AB554" s="469"/>
      <c r="AC554" s="453"/>
      <c r="AD554" s="454"/>
      <c r="AE554" s="454"/>
      <c r="AF554" s="454"/>
      <c r="AG554" s="454"/>
      <c r="AH554" s="455"/>
      <c r="AI554" s="456"/>
      <c r="AJ554" s="456"/>
      <c r="AK554" s="456"/>
      <c r="AL554" s="457"/>
      <c r="AM554" s="458"/>
      <c r="AN554" s="458"/>
      <c r="AO554" s="459"/>
      <c r="AP554" s="460"/>
      <c r="AQ554" s="460"/>
      <c r="AR554" s="460"/>
      <c r="AS554" s="460"/>
      <c r="AT554" s="460"/>
      <c r="AU554" s="460"/>
      <c r="AV554" s="460"/>
      <c r="AW554" s="460"/>
      <c r="AX554" s="460"/>
      <c r="AY554">
        <f>COUNTA($C$554)</f>
        <v>0</v>
      </c>
    </row>
    <row r="555" spans="1:51" ht="30" hidden="1" customHeight="1" x14ac:dyDescent="0.15">
      <c r="A555" s="461">
        <v>12</v>
      </c>
      <c r="B555" s="461">
        <v>1</v>
      </c>
      <c r="C555" s="480"/>
      <c r="D555" s="480"/>
      <c r="E555" s="480"/>
      <c r="F555" s="480"/>
      <c r="G555" s="480"/>
      <c r="H555" s="480"/>
      <c r="I555" s="480"/>
      <c r="J555" s="464"/>
      <c r="K555" s="465"/>
      <c r="L555" s="465"/>
      <c r="M555" s="465"/>
      <c r="N555" s="465"/>
      <c r="O555" s="465"/>
      <c r="P555" s="466"/>
      <c r="Q555" s="466"/>
      <c r="R555" s="466"/>
      <c r="S555" s="466"/>
      <c r="T555" s="466"/>
      <c r="U555" s="466"/>
      <c r="V555" s="466"/>
      <c r="W555" s="466"/>
      <c r="X555" s="466"/>
      <c r="Y555" s="467"/>
      <c r="Z555" s="468"/>
      <c r="AA555" s="468"/>
      <c r="AB555" s="469"/>
      <c r="AC555" s="453"/>
      <c r="AD555" s="454"/>
      <c r="AE555" s="454"/>
      <c r="AF555" s="454"/>
      <c r="AG555" s="454"/>
      <c r="AH555" s="455"/>
      <c r="AI555" s="456"/>
      <c r="AJ555" s="456"/>
      <c r="AK555" s="456"/>
      <c r="AL555" s="457"/>
      <c r="AM555" s="458"/>
      <c r="AN555" s="458"/>
      <c r="AO555" s="459"/>
      <c r="AP555" s="460"/>
      <c r="AQ555" s="460"/>
      <c r="AR555" s="460"/>
      <c r="AS555" s="460"/>
      <c r="AT555" s="460"/>
      <c r="AU555" s="460"/>
      <c r="AV555" s="460"/>
      <c r="AW555" s="460"/>
      <c r="AX555" s="460"/>
      <c r="AY555">
        <f>COUNTA($C$555)</f>
        <v>0</v>
      </c>
    </row>
    <row r="556" spans="1:51" ht="30" hidden="1" customHeight="1" x14ac:dyDescent="0.15">
      <c r="A556" s="461">
        <v>13</v>
      </c>
      <c r="B556" s="461">
        <v>1</v>
      </c>
      <c r="C556" s="480"/>
      <c r="D556" s="480"/>
      <c r="E556" s="480"/>
      <c r="F556" s="480"/>
      <c r="G556" s="480"/>
      <c r="H556" s="480"/>
      <c r="I556" s="480"/>
      <c r="J556" s="464"/>
      <c r="K556" s="465"/>
      <c r="L556" s="465"/>
      <c r="M556" s="465"/>
      <c r="N556" s="465"/>
      <c r="O556" s="465"/>
      <c r="P556" s="466"/>
      <c r="Q556" s="466"/>
      <c r="R556" s="466"/>
      <c r="S556" s="466"/>
      <c r="T556" s="466"/>
      <c r="U556" s="466"/>
      <c r="V556" s="466"/>
      <c r="W556" s="466"/>
      <c r="X556" s="466"/>
      <c r="Y556" s="467"/>
      <c r="Z556" s="468"/>
      <c r="AA556" s="468"/>
      <c r="AB556" s="469"/>
      <c r="AC556" s="453"/>
      <c r="AD556" s="454"/>
      <c r="AE556" s="454"/>
      <c r="AF556" s="454"/>
      <c r="AG556" s="454"/>
      <c r="AH556" s="455"/>
      <c r="AI556" s="456"/>
      <c r="AJ556" s="456"/>
      <c r="AK556" s="456"/>
      <c r="AL556" s="457"/>
      <c r="AM556" s="458"/>
      <c r="AN556" s="458"/>
      <c r="AO556" s="459"/>
      <c r="AP556" s="460"/>
      <c r="AQ556" s="460"/>
      <c r="AR556" s="460"/>
      <c r="AS556" s="460"/>
      <c r="AT556" s="460"/>
      <c r="AU556" s="460"/>
      <c r="AV556" s="460"/>
      <c r="AW556" s="460"/>
      <c r="AX556" s="460"/>
      <c r="AY556">
        <f>COUNTA($C$556)</f>
        <v>0</v>
      </c>
    </row>
    <row r="557" spans="1:51" ht="30" hidden="1" customHeight="1" x14ac:dyDescent="0.15">
      <c r="A557" s="461">
        <v>14</v>
      </c>
      <c r="B557" s="461">
        <v>1</v>
      </c>
      <c r="C557" s="480"/>
      <c r="D557" s="480"/>
      <c r="E557" s="480"/>
      <c r="F557" s="480"/>
      <c r="G557" s="480"/>
      <c r="H557" s="480"/>
      <c r="I557" s="480"/>
      <c r="J557" s="464"/>
      <c r="K557" s="465"/>
      <c r="L557" s="465"/>
      <c r="M557" s="465"/>
      <c r="N557" s="465"/>
      <c r="O557" s="465"/>
      <c r="P557" s="466"/>
      <c r="Q557" s="466"/>
      <c r="R557" s="466"/>
      <c r="S557" s="466"/>
      <c r="T557" s="466"/>
      <c r="U557" s="466"/>
      <c r="V557" s="466"/>
      <c r="W557" s="466"/>
      <c r="X557" s="466"/>
      <c r="Y557" s="467"/>
      <c r="Z557" s="468"/>
      <c r="AA557" s="468"/>
      <c r="AB557" s="469"/>
      <c r="AC557" s="453"/>
      <c r="AD557" s="454"/>
      <c r="AE557" s="454"/>
      <c r="AF557" s="454"/>
      <c r="AG557" s="454"/>
      <c r="AH557" s="455"/>
      <c r="AI557" s="456"/>
      <c r="AJ557" s="456"/>
      <c r="AK557" s="456"/>
      <c r="AL557" s="457"/>
      <c r="AM557" s="458"/>
      <c r="AN557" s="458"/>
      <c r="AO557" s="459"/>
      <c r="AP557" s="460"/>
      <c r="AQ557" s="460"/>
      <c r="AR557" s="460"/>
      <c r="AS557" s="460"/>
      <c r="AT557" s="460"/>
      <c r="AU557" s="460"/>
      <c r="AV557" s="460"/>
      <c r="AW557" s="460"/>
      <c r="AX557" s="460"/>
      <c r="AY557">
        <f>COUNTA($C$557)</f>
        <v>0</v>
      </c>
    </row>
    <row r="558" spans="1:51" ht="30" hidden="1" customHeight="1" x14ac:dyDescent="0.15">
      <c r="A558" s="461">
        <v>15</v>
      </c>
      <c r="B558" s="461">
        <v>1</v>
      </c>
      <c r="C558" s="480"/>
      <c r="D558" s="480"/>
      <c r="E558" s="480"/>
      <c r="F558" s="480"/>
      <c r="G558" s="480"/>
      <c r="H558" s="480"/>
      <c r="I558" s="480"/>
      <c r="J558" s="464"/>
      <c r="K558" s="465"/>
      <c r="L558" s="465"/>
      <c r="M558" s="465"/>
      <c r="N558" s="465"/>
      <c r="O558" s="465"/>
      <c r="P558" s="466"/>
      <c r="Q558" s="466"/>
      <c r="R558" s="466"/>
      <c r="S558" s="466"/>
      <c r="T558" s="466"/>
      <c r="U558" s="466"/>
      <c r="V558" s="466"/>
      <c r="W558" s="466"/>
      <c r="X558" s="466"/>
      <c r="Y558" s="467"/>
      <c r="Z558" s="468"/>
      <c r="AA558" s="468"/>
      <c r="AB558" s="469"/>
      <c r="AC558" s="453"/>
      <c r="AD558" s="454"/>
      <c r="AE558" s="454"/>
      <c r="AF558" s="454"/>
      <c r="AG558" s="454"/>
      <c r="AH558" s="455"/>
      <c r="AI558" s="456"/>
      <c r="AJ558" s="456"/>
      <c r="AK558" s="456"/>
      <c r="AL558" s="457"/>
      <c r="AM558" s="458"/>
      <c r="AN558" s="458"/>
      <c r="AO558" s="459"/>
      <c r="AP558" s="460"/>
      <c r="AQ558" s="460"/>
      <c r="AR558" s="460"/>
      <c r="AS558" s="460"/>
      <c r="AT558" s="460"/>
      <c r="AU558" s="460"/>
      <c r="AV558" s="460"/>
      <c r="AW558" s="460"/>
      <c r="AX558" s="460"/>
      <c r="AY558">
        <f>COUNTA($C$558)</f>
        <v>0</v>
      </c>
    </row>
    <row r="559" spans="1:51" ht="30" hidden="1" customHeight="1" x14ac:dyDescent="0.15">
      <c r="A559" s="461">
        <v>16</v>
      </c>
      <c r="B559" s="461">
        <v>1</v>
      </c>
      <c r="C559" s="480"/>
      <c r="D559" s="480"/>
      <c r="E559" s="480"/>
      <c r="F559" s="480"/>
      <c r="G559" s="480"/>
      <c r="H559" s="480"/>
      <c r="I559" s="480"/>
      <c r="J559" s="464"/>
      <c r="K559" s="465"/>
      <c r="L559" s="465"/>
      <c r="M559" s="465"/>
      <c r="N559" s="465"/>
      <c r="O559" s="465"/>
      <c r="P559" s="466"/>
      <c r="Q559" s="466"/>
      <c r="R559" s="466"/>
      <c r="S559" s="466"/>
      <c r="T559" s="466"/>
      <c r="U559" s="466"/>
      <c r="V559" s="466"/>
      <c r="W559" s="466"/>
      <c r="X559" s="466"/>
      <c r="Y559" s="467"/>
      <c r="Z559" s="468"/>
      <c r="AA559" s="468"/>
      <c r="AB559" s="469"/>
      <c r="AC559" s="453"/>
      <c r="AD559" s="454"/>
      <c r="AE559" s="454"/>
      <c r="AF559" s="454"/>
      <c r="AG559" s="454"/>
      <c r="AH559" s="455"/>
      <c r="AI559" s="456"/>
      <c r="AJ559" s="456"/>
      <c r="AK559" s="456"/>
      <c r="AL559" s="457"/>
      <c r="AM559" s="458"/>
      <c r="AN559" s="458"/>
      <c r="AO559" s="459"/>
      <c r="AP559" s="460"/>
      <c r="AQ559" s="460"/>
      <c r="AR559" s="460"/>
      <c r="AS559" s="460"/>
      <c r="AT559" s="460"/>
      <c r="AU559" s="460"/>
      <c r="AV559" s="460"/>
      <c r="AW559" s="460"/>
      <c r="AX559" s="460"/>
      <c r="AY559">
        <f>COUNTA($C$559)</f>
        <v>0</v>
      </c>
    </row>
    <row r="560" spans="1:51" s="16" customFormat="1" ht="30" hidden="1" customHeight="1" x14ac:dyDescent="0.15">
      <c r="A560" s="461">
        <v>17</v>
      </c>
      <c r="B560" s="461">
        <v>1</v>
      </c>
      <c r="C560" s="480"/>
      <c r="D560" s="480"/>
      <c r="E560" s="480"/>
      <c r="F560" s="480"/>
      <c r="G560" s="480"/>
      <c r="H560" s="480"/>
      <c r="I560" s="480"/>
      <c r="J560" s="464"/>
      <c r="K560" s="465"/>
      <c r="L560" s="465"/>
      <c r="M560" s="465"/>
      <c r="N560" s="465"/>
      <c r="O560" s="465"/>
      <c r="P560" s="466"/>
      <c r="Q560" s="466"/>
      <c r="R560" s="466"/>
      <c r="S560" s="466"/>
      <c r="T560" s="466"/>
      <c r="U560" s="466"/>
      <c r="V560" s="466"/>
      <c r="W560" s="466"/>
      <c r="X560" s="466"/>
      <c r="Y560" s="467"/>
      <c r="Z560" s="468"/>
      <c r="AA560" s="468"/>
      <c r="AB560" s="469"/>
      <c r="AC560" s="453"/>
      <c r="AD560" s="454"/>
      <c r="AE560" s="454"/>
      <c r="AF560" s="454"/>
      <c r="AG560" s="454"/>
      <c r="AH560" s="455"/>
      <c r="AI560" s="456"/>
      <c r="AJ560" s="456"/>
      <c r="AK560" s="456"/>
      <c r="AL560" s="457"/>
      <c r="AM560" s="458"/>
      <c r="AN560" s="458"/>
      <c r="AO560" s="459"/>
      <c r="AP560" s="460"/>
      <c r="AQ560" s="460"/>
      <c r="AR560" s="460"/>
      <c r="AS560" s="460"/>
      <c r="AT560" s="460"/>
      <c r="AU560" s="460"/>
      <c r="AV560" s="460"/>
      <c r="AW560" s="460"/>
      <c r="AX560" s="460"/>
      <c r="AY560">
        <f>COUNTA($C$560)</f>
        <v>0</v>
      </c>
    </row>
    <row r="561" spans="1:51" ht="30" hidden="1" customHeight="1" x14ac:dyDescent="0.15">
      <c r="A561" s="461">
        <v>18</v>
      </c>
      <c r="B561" s="461">
        <v>1</v>
      </c>
      <c r="C561" s="480"/>
      <c r="D561" s="480"/>
      <c r="E561" s="480"/>
      <c r="F561" s="480"/>
      <c r="G561" s="480"/>
      <c r="H561" s="480"/>
      <c r="I561" s="480"/>
      <c r="J561" s="464"/>
      <c r="K561" s="465"/>
      <c r="L561" s="465"/>
      <c r="M561" s="465"/>
      <c r="N561" s="465"/>
      <c r="O561" s="465"/>
      <c r="P561" s="466"/>
      <c r="Q561" s="466"/>
      <c r="R561" s="466"/>
      <c r="S561" s="466"/>
      <c r="T561" s="466"/>
      <c r="U561" s="466"/>
      <c r="V561" s="466"/>
      <c r="W561" s="466"/>
      <c r="X561" s="466"/>
      <c r="Y561" s="467"/>
      <c r="Z561" s="468"/>
      <c r="AA561" s="468"/>
      <c r="AB561" s="469"/>
      <c r="AC561" s="453"/>
      <c r="AD561" s="454"/>
      <c r="AE561" s="454"/>
      <c r="AF561" s="454"/>
      <c r="AG561" s="454"/>
      <c r="AH561" s="455"/>
      <c r="AI561" s="456"/>
      <c r="AJ561" s="456"/>
      <c r="AK561" s="456"/>
      <c r="AL561" s="457"/>
      <c r="AM561" s="458"/>
      <c r="AN561" s="458"/>
      <c r="AO561" s="459"/>
      <c r="AP561" s="460"/>
      <c r="AQ561" s="460"/>
      <c r="AR561" s="460"/>
      <c r="AS561" s="460"/>
      <c r="AT561" s="460"/>
      <c r="AU561" s="460"/>
      <c r="AV561" s="460"/>
      <c r="AW561" s="460"/>
      <c r="AX561" s="460"/>
      <c r="AY561">
        <f>COUNTA($C$561)</f>
        <v>0</v>
      </c>
    </row>
    <row r="562" spans="1:51" ht="30" hidden="1" customHeight="1" x14ac:dyDescent="0.15">
      <c r="A562" s="461">
        <v>19</v>
      </c>
      <c r="B562" s="461">
        <v>1</v>
      </c>
      <c r="C562" s="480"/>
      <c r="D562" s="480"/>
      <c r="E562" s="480"/>
      <c r="F562" s="480"/>
      <c r="G562" s="480"/>
      <c r="H562" s="480"/>
      <c r="I562" s="480"/>
      <c r="J562" s="464"/>
      <c r="K562" s="465"/>
      <c r="L562" s="465"/>
      <c r="M562" s="465"/>
      <c r="N562" s="465"/>
      <c r="O562" s="465"/>
      <c r="P562" s="466"/>
      <c r="Q562" s="466"/>
      <c r="R562" s="466"/>
      <c r="S562" s="466"/>
      <c r="T562" s="466"/>
      <c r="U562" s="466"/>
      <c r="V562" s="466"/>
      <c r="W562" s="466"/>
      <c r="X562" s="466"/>
      <c r="Y562" s="467"/>
      <c r="Z562" s="468"/>
      <c r="AA562" s="468"/>
      <c r="AB562" s="469"/>
      <c r="AC562" s="453"/>
      <c r="AD562" s="454"/>
      <c r="AE562" s="454"/>
      <c r="AF562" s="454"/>
      <c r="AG562" s="454"/>
      <c r="AH562" s="455"/>
      <c r="AI562" s="456"/>
      <c r="AJ562" s="456"/>
      <c r="AK562" s="456"/>
      <c r="AL562" s="457"/>
      <c r="AM562" s="458"/>
      <c r="AN562" s="458"/>
      <c r="AO562" s="459"/>
      <c r="AP562" s="460"/>
      <c r="AQ562" s="460"/>
      <c r="AR562" s="460"/>
      <c r="AS562" s="460"/>
      <c r="AT562" s="460"/>
      <c r="AU562" s="460"/>
      <c r="AV562" s="460"/>
      <c r="AW562" s="460"/>
      <c r="AX562" s="460"/>
      <c r="AY562">
        <f>COUNTA($C$562)</f>
        <v>0</v>
      </c>
    </row>
    <row r="563" spans="1:51" ht="30" hidden="1" customHeight="1" x14ac:dyDescent="0.15">
      <c r="A563" s="461">
        <v>20</v>
      </c>
      <c r="B563" s="461">
        <v>1</v>
      </c>
      <c r="C563" s="480"/>
      <c r="D563" s="480"/>
      <c r="E563" s="480"/>
      <c r="F563" s="480"/>
      <c r="G563" s="480"/>
      <c r="H563" s="480"/>
      <c r="I563" s="480"/>
      <c r="J563" s="464"/>
      <c r="K563" s="465"/>
      <c r="L563" s="465"/>
      <c r="M563" s="465"/>
      <c r="N563" s="465"/>
      <c r="O563" s="465"/>
      <c r="P563" s="466"/>
      <c r="Q563" s="466"/>
      <c r="R563" s="466"/>
      <c r="S563" s="466"/>
      <c r="T563" s="466"/>
      <c r="U563" s="466"/>
      <c r="V563" s="466"/>
      <c r="W563" s="466"/>
      <c r="X563" s="466"/>
      <c r="Y563" s="467"/>
      <c r="Z563" s="468"/>
      <c r="AA563" s="468"/>
      <c r="AB563" s="469"/>
      <c r="AC563" s="453"/>
      <c r="AD563" s="454"/>
      <c r="AE563" s="454"/>
      <c r="AF563" s="454"/>
      <c r="AG563" s="454"/>
      <c r="AH563" s="455"/>
      <c r="AI563" s="456"/>
      <c r="AJ563" s="456"/>
      <c r="AK563" s="456"/>
      <c r="AL563" s="457"/>
      <c r="AM563" s="458"/>
      <c r="AN563" s="458"/>
      <c r="AO563" s="459"/>
      <c r="AP563" s="460"/>
      <c r="AQ563" s="460"/>
      <c r="AR563" s="460"/>
      <c r="AS563" s="460"/>
      <c r="AT563" s="460"/>
      <c r="AU563" s="460"/>
      <c r="AV563" s="460"/>
      <c r="AW563" s="460"/>
      <c r="AX563" s="460"/>
      <c r="AY563">
        <f>COUNTA($C$563)</f>
        <v>0</v>
      </c>
    </row>
    <row r="564" spans="1:51" ht="30" hidden="1" customHeight="1" x14ac:dyDescent="0.15">
      <c r="A564" s="461">
        <v>21</v>
      </c>
      <c r="B564" s="461">
        <v>1</v>
      </c>
      <c r="C564" s="480"/>
      <c r="D564" s="480"/>
      <c r="E564" s="480"/>
      <c r="F564" s="480"/>
      <c r="G564" s="480"/>
      <c r="H564" s="480"/>
      <c r="I564" s="480"/>
      <c r="J564" s="464"/>
      <c r="K564" s="465"/>
      <c r="L564" s="465"/>
      <c r="M564" s="465"/>
      <c r="N564" s="465"/>
      <c r="O564" s="465"/>
      <c r="P564" s="466"/>
      <c r="Q564" s="466"/>
      <c r="R564" s="466"/>
      <c r="S564" s="466"/>
      <c r="T564" s="466"/>
      <c r="U564" s="466"/>
      <c r="V564" s="466"/>
      <c r="W564" s="466"/>
      <c r="X564" s="466"/>
      <c r="Y564" s="467"/>
      <c r="Z564" s="468"/>
      <c r="AA564" s="468"/>
      <c r="AB564" s="469"/>
      <c r="AC564" s="453"/>
      <c r="AD564" s="454"/>
      <c r="AE564" s="454"/>
      <c r="AF564" s="454"/>
      <c r="AG564" s="454"/>
      <c r="AH564" s="455"/>
      <c r="AI564" s="456"/>
      <c r="AJ564" s="456"/>
      <c r="AK564" s="456"/>
      <c r="AL564" s="457"/>
      <c r="AM564" s="458"/>
      <c r="AN564" s="458"/>
      <c r="AO564" s="459"/>
      <c r="AP564" s="460"/>
      <c r="AQ564" s="460"/>
      <c r="AR564" s="460"/>
      <c r="AS564" s="460"/>
      <c r="AT564" s="460"/>
      <c r="AU564" s="460"/>
      <c r="AV564" s="460"/>
      <c r="AW564" s="460"/>
      <c r="AX564" s="460"/>
      <c r="AY564">
        <f>COUNTA($C$564)</f>
        <v>0</v>
      </c>
    </row>
    <row r="565" spans="1:51" ht="30" hidden="1" customHeight="1" x14ac:dyDescent="0.15">
      <c r="A565" s="461">
        <v>22</v>
      </c>
      <c r="B565" s="461">
        <v>1</v>
      </c>
      <c r="C565" s="480"/>
      <c r="D565" s="480"/>
      <c r="E565" s="480"/>
      <c r="F565" s="480"/>
      <c r="G565" s="480"/>
      <c r="H565" s="480"/>
      <c r="I565" s="480"/>
      <c r="J565" s="464"/>
      <c r="K565" s="465"/>
      <c r="L565" s="465"/>
      <c r="M565" s="465"/>
      <c r="N565" s="465"/>
      <c r="O565" s="465"/>
      <c r="P565" s="466"/>
      <c r="Q565" s="466"/>
      <c r="R565" s="466"/>
      <c r="S565" s="466"/>
      <c r="T565" s="466"/>
      <c r="U565" s="466"/>
      <c r="V565" s="466"/>
      <c r="W565" s="466"/>
      <c r="X565" s="466"/>
      <c r="Y565" s="467"/>
      <c r="Z565" s="468"/>
      <c r="AA565" s="468"/>
      <c r="AB565" s="469"/>
      <c r="AC565" s="453"/>
      <c r="AD565" s="454"/>
      <c r="AE565" s="454"/>
      <c r="AF565" s="454"/>
      <c r="AG565" s="454"/>
      <c r="AH565" s="455"/>
      <c r="AI565" s="456"/>
      <c r="AJ565" s="456"/>
      <c r="AK565" s="456"/>
      <c r="AL565" s="457"/>
      <c r="AM565" s="458"/>
      <c r="AN565" s="458"/>
      <c r="AO565" s="459"/>
      <c r="AP565" s="460"/>
      <c r="AQ565" s="460"/>
      <c r="AR565" s="460"/>
      <c r="AS565" s="460"/>
      <c r="AT565" s="460"/>
      <c r="AU565" s="460"/>
      <c r="AV565" s="460"/>
      <c r="AW565" s="460"/>
      <c r="AX565" s="460"/>
      <c r="AY565">
        <f>COUNTA($C$565)</f>
        <v>0</v>
      </c>
    </row>
    <row r="566" spans="1:51" ht="30" hidden="1" customHeight="1" x14ac:dyDescent="0.15">
      <c r="A566" s="461">
        <v>23</v>
      </c>
      <c r="B566" s="461">
        <v>1</v>
      </c>
      <c r="C566" s="480"/>
      <c r="D566" s="480"/>
      <c r="E566" s="480"/>
      <c r="F566" s="480"/>
      <c r="G566" s="480"/>
      <c r="H566" s="480"/>
      <c r="I566" s="480"/>
      <c r="J566" s="464"/>
      <c r="K566" s="465"/>
      <c r="L566" s="465"/>
      <c r="M566" s="465"/>
      <c r="N566" s="465"/>
      <c r="O566" s="465"/>
      <c r="P566" s="466"/>
      <c r="Q566" s="466"/>
      <c r="R566" s="466"/>
      <c r="S566" s="466"/>
      <c r="T566" s="466"/>
      <c r="U566" s="466"/>
      <c r="V566" s="466"/>
      <c r="W566" s="466"/>
      <c r="X566" s="466"/>
      <c r="Y566" s="467"/>
      <c r="Z566" s="468"/>
      <c r="AA566" s="468"/>
      <c r="AB566" s="469"/>
      <c r="AC566" s="453"/>
      <c r="AD566" s="454"/>
      <c r="AE566" s="454"/>
      <c r="AF566" s="454"/>
      <c r="AG566" s="454"/>
      <c r="AH566" s="455"/>
      <c r="AI566" s="456"/>
      <c r="AJ566" s="456"/>
      <c r="AK566" s="456"/>
      <c r="AL566" s="457"/>
      <c r="AM566" s="458"/>
      <c r="AN566" s="458"/>
      <c r="AO566" s="459"/>
      <c r="AP566" s="460"/>
      <c r="AQ566" s="460"/>
      <c r="AR566" s="460"/>
      <c r="AS566" s="460"/>
      <c r="AT566" s="460"/>
      <c r="AU566" s="460"/>
      <c r="AV566" s="460"/>
      <c r="AW566" s="460"/>
      <c r="AX566" s="460"/>
      <c r="AY566">
        <f>COUNTA($C$566)</f>
        <v>0</v>
      </c>
    </row>
    <row r="567" spans="1:51" ht="30" hidden="1" customHeight="1" x14ac:dyDescent="0.15">
      <c r="A567" s="461">
        <v>24</v>
      </c>
      <c r="B567" s="461">
        <v>1</v>
      </c>
      <c r="C567" s="480"/>
      <c r="D567" s="480"/>
      <c r="E567" s="480"/>
      <c r="F567" s="480"/>
      <c r="G567" s="480"/>
      <c r="H567" s="480"/>
      <c r="I567" s="480"/>
      <c r="J567" s="464"/>
      <c r="K567" s="465"/>
      <c r="L567" s="465"/>
      <c r="M567" s="465"/>
      <c r="N567" s="465"/>
      <c r="O567" s="465"/>
      <c r="P567" s="466"/>
      <c r="Q567" s="466"/>
      <c r="R567" s="466"/>
      <c r="S567" s="466"/>
      <c r="T567" s="466"/>
      <c r="U567" s="466"/>
      <c r="V567" s="466"/>
      <c r="W567" s="466"/>
      <c r="X567" s="466"/>
      <c r="Y567" s="467"/>
      <c r="Z567" s="468"/>
      <c r="AA567" s="468"/>
      <c r="AB567" s="469"/>
      <c r="AC567" s="453"/>
      <c r="AD567" s="454"/>
      <c r="AE567" s="454"/>
      <c r="AF567" s="454"/>
      <c r="AG567" s="454"/>
      <c r="AH567" s="455"/>
      <c r="AI567" s="456"/>
      <c r="AJ567" s="456"/>
      <c r="AK567" s="456"/>
      <c r="AL567" s="457"/>
      <c r="AM567" s="458"/>
      <c r="AN567" s="458"/>
      <c r="AO567" s="459"/>
      <c r="AP567" s="460"/>
      <c r="AQ567" s="460"/>
      <c r="AR567" s="460"/>
      <c r="AS567" s="460"/>
      <c r="AT567" s="460"/>
      <c r="AU567" s="460"/>
      <c r="AV567" s="460"/>
      <c r="AW567" s="460"/>
      <c r="AX567" s="460"/>
      <c r="AY567">
        <f>COUNTA($C$567)</f>
        <v>0</v>
      </c>
    </row>
    <row r="568" spans="1:51" ht="30" hidden="1" customHeight="1" x14ac:dyDescent="0.15">
      <c r="A568" s="461">
        <v>25</v>
      </c>
      <c r="B568" s="461">
        <v>1</v>
      </c>
      <c r="C568" s="480"/>
      <c r="D568" s="480"/>
      <c r="E568" s="480"/>
      <c r="F568" s="480"/>
      <c r="G568" s="480"/>
      <c r="H568" s="480"/>
      <c r="I568" s="480"/>
      <c r="J568" s="464"/>
      <c r="K568" s="465"/>
      <c r="L568" s="465"/>
      <c r="M568" s="465"/>
      <c r="N568" s="465"/>
      <c r="O568" s="465"/>
      <c r="P568" s="466"/>
      <c r="Q568" s="466"/>
      <c r="R568" s="466"/>
      <c r="S568" s="466"/>
      <c r="T568" s="466"/>
      <c r="U568" s="466"/>
      <c r="V568" s="466"/>
      <c r="W568" s="466"/>
      <c r="X568" s="466"/>
      <c r="Y568" s="467"/>
      <c r="Z568" s="468"/>
      <c r="AA568" s="468"/>
      <c r="AB568" s="469"/>
      <c r="AC568" s="453"/>
      <c r="AD568" s="454"/>
      <c r="AE568" s="454"/>
      <c r="AF568" s="454"/>
      <c r="AG568" s="454"/>
      <c r="AH568" s="455"/>
      <c r="AI568" s="456"/>
      <c r="AJ568" s="456"/>
      <c r="AK568" s="456"/>
      <c r="AL568" s="457"/>
      <c r="AM568" s="458"/>
      <c r="AN568" s="458"/>
      <c r="AO568" s="459"/>
      <c r="AP568" s="460"/>
      <c r="AQ568" s="460"/>
      <c r="AR568" s="460"/>
      <c r="AS568" s="460"/>
      <c r="AT568" s="460"/>
      <c r="AU568" s="460"/>
      <c r="AV568" s="460"/>
      <c r="AW568" s="460"/>
      <c r="AX568" s="460"/>
      <c r="AY568">
        <f>COUNTA($C$568)</f>
        <v>0</v>
      </c>
    </row>
    <row r="569" spans="1:51" ht="30" hidden="1" customHeight="1" x14ac:dyDescent="0.15">
      <c r="A569" s="461">
        <v>26</v>
      </c>
      <c r="B569" s="461">
        <v>1</v>
      </c>
      <c r="C569" s="480"/>
      <c r="D569" s="480"/>
      <c r="E569" s="480"/>
      <c r="F569" s="480"/>
      <c r="G569" s="480"/>
      <c r="H569" s="480"/>
      <c r="I569" s="480"/>
      <c r="J569" s="464"/>
      <c r="K569" s="465"/>
      <c r="L569" s="465"/>
      <c r="M569" s="465"/>
      <c r="N569" s="465"/>
      <c r="O569" s="465"/>
      <c r="P569" s="466"/>
      <c r="Q569" s="466"/>
      <c r="R569" s="466"/>
      <c r="S569" s="466"/>
      <c r="T569" s="466"/>
      <c r="U569" s="466"/>
      <c r="V569" s="466"/>
      <c r="W569" s="466"/>
      <c r="X569" s="466"/>
      <c r="Y569" s="467"/>
      <c r="Z569" s="468"/>
      <c r="AA569" s="468"/>
      <c r="AB569" s="469"/>
      <c r="AC569" s="453"/>
      <c r="AD569" s="454"/>
      <c r="AE569" s="454"/>
      <c r="AF569" s="454"/>
      <c r="AG569" s="454"/>
      <c r="AH569" s="455"/>
      <c r="AI569" s="456"/>
      <c r="AJ569" s="456"/>
      <c r="AK569" s="456"/>
      <c r="AL569" s="457"/>
      <c r="AM569" s="458"/>
      <c r="AN569" s="458"/>
      <c r="AO569" s="459"/>
      <c r="AP569" s="460"/>
      <c r="AQ569" s="460"/>
      <c r="AR569" s="460"/>
      <c r="AS569" s="460"/>
      <c r="AT569" s="460"/>
      <c r="AU569" s="460"/>
      <c r="AV569" s="460"/>
      <c r="AW569" s="460"/>
      <c r="AX569" s="460"/>
      <c r="AY569">
        <f>COUNTA($C$569)</f>
        <v>0</v>
      </c>
    </row>
    <row r="570" spans="1:51" ht="30" hidden="1" customHeight="1" x14ac:dyDescent="0.15">
      <c r="A570" s="461">
        <v>27</v>
      </c>
      <c r="B570" s="461">
        <v>1</v>
      </c>
      <c r="C570" s="480"/>
      <c r="D570" s="480"/>
      <c r="E570" s="480"/>
      <c r="F570" s="480"/>
      <c r="G570" s="480"/>
      <c r="H570" s="480"/>
      <c r="I570" s="480"/>
      <c r="J570" s="464"/>
      <c r="K570" s="465"/>
      <c r="L570" s="465"/>
      <c r="M570" s="465"/>
      <c r="N570" s="465"/>
      <c r="O570" s="465"/>
      <c r="P570" s="466"/>
      <c r="Q570" s="466"/>
      <c r="R570" s="466"/>
      <c r="S570" s="466"/>
      <c r="T570" s="466"/>
      <c r="U570" s="466"/>
      <c r="V570" s="466"/>
      <c r="W570" s="466"/>
      <c r="X570" s="466"/>
      <c r="Y570" s="467"/>
      <c r="Z570" s="468"/>
      <c r="AA570" s="468"/>
      <c r="AB570" s="469"/>
      <c r="AC570" s="453"/>
      <c r="AD570" s="454"/>
      <c r="AE570" s="454"/>
      <c r="AF570" s="454"/>
      <c r="AG570" s="454"/>
      <c r="AH570" s="455"/>
      <c r="AI570" s="456"/>
      <c r="AJ570" s="456"/>
      <c r="AK570" s="456"/>
      <c r="AL570" s="457"/>
      <c r="AM570" s="458"/>
      <c r="AN570" s="458"/>
      <c r="AO570" s="459"/>
      <c r="AP570" s="460"/>
      <c r="AQ570" s="460"/>
      <c r="AR570" s="460"/>
      <c r="AS570" s="460"/>
      <c r="AT570" s="460"/>
      <c r="AU570" s="460"/>
      <c r="AV570" s="460"/>
      <c r="AW570" s="460"/>
      <c r="AX570" s="460"/>
      <c r="AY570">
        <f>COUNTA($C$570)</f>
        <v>0</v>
      </c>
    </row>
    <row r="571" spans="1:51" ht="30" hidden="1" customHeight="1" x14ac:dyDescent="0.15">
      <c r="A571" s="461">
        <v>28</v>
      </c>
      <c r="B571" s="461">
        <v>1</v>
      </c>
      <c r="C571" s="480"/>
      <c r="D571" s="480"/>
      <c r="E571" s="480"/>
      <c r="F571" s="480"/>
      <c r="G571" s="480"/>
      <c r="H571" s="480"/>
      <c r="I571" s="480"/>
      <c r="J571" s="464"/>
      <c r="K571" s="465"/>
      <c r="L571" s="465"/>
      <c r="M571" s="465"/>
      <c r="N571" s="465"/>
      <c r="O571" s="465"/>
      <c r="P571" s="466"/>
      <c r="Q571" s="466"/>
      <c r="R571" s="466"/>
      <c r="S571" s="466"/>
      <c r="T571" s="466"/>
      <c r="U571" s="466"/>
      <c r="V571" s="466"/>
      <c r="W571" s="466"/>
      <c r="X571" s="466"/>
      <c r="Y571" s="467"/>
      <c r="Z571" s="468"/>
      <c r="AA571" s="468"/>
      <c r="AB571" s="469"/>
      <c r="AC571" s="453"/>
      <c r="AD571" s="454"/>
      <c r="AE571" s="454"/>
      <c r="AF571" s="454"/>
      <c r="AG571" s="454"/>
      <c r="AH571" s="455"/>
      <c r="AI571" s="456"/>
      <c r="AJ571" s="456"/>
      <c r="AK571" s="456"/>
      <c r="AL571" s="457"/>
      <c r="AM571" s="458"/>
      <c r="AN571" s="458"/>
      <c r="AO571" s="459"/>
      <c r="AP571" s="460"/>
      <c r="AQ571" s="460"/>
      <c r="AR571" s="460"/>
      <c r="AS571" s="460"/>
      <c r="AT571" s="460"/>
      <c r="AU571" s="460"/>
      <c r="AV571" s="460"/>
      <c r="AW571" s="460"/>
      <c r="AX571" s="460"/>
      <c r="AY571">
        <f>COUNTA($C$571)</f>
        <v>0</v>
      </c>
    </row>
    <row r="572" spans="1:51" ht="30" hidden="1" customHeight="1" x14ac:dyDescent="0.15">
      <c r="A572" s="461">
        <v>29</v>
      </c>
      <c r="B572" s="461">
        <v>1</v>
      </c>
      <c r="C572" s="480"/>
      <c r="D572" s="480"/>
      <c r="E572" s="480"/>
      <c r="F572" s="480"/>
      <c r="G572" s="480"/>
      <c r="H572" s="480"/>
      <c r="I572" s="480"/>
      <c r="J572" s="464"/>
      <c r="K572" s="465"/>
      <c r="L572" s="465"/>
      <c r="M572" s="465"/>
      <c r="N572" s="465"/>
      <c r="O572" s="465"/>
      <c r="P572" s="466"/>
      <c r="Q572" s="466"/>
      <c r="R572" s="466"/>
      <c r="S572" s="466"/>
      <c r="T572" s="466"/>
      <c r="U572" s="466"/>
      <c r="V572" s="466"/>
      <c r="W572" s="466"/>
      <c r="X572" s="466"/>
      <c r="Y572" s="467"/>
      <c r="Z572" s="468"/>
      <c r="AA572" s="468"/>
      <c r="AB572" s="469"/>
      <c r="AC572" s="453"/>
      <c r="AD572" s="454"/>
      <c r="AE572" s="454"/>
      <c r="AF572" s="454"/>
      <c r="AG572" s="454"/>
      <c r="AH572" s="455"/>
      <c r="AI572" s="456"/>
      <c r="AJ572" s="456"/>
      <c r="AK572" s="456"/>
      <c r="AL572" s="457"/>
      <c r="AM572" s="458"/>
      <c r="AN572" s="458"/>
      <c r="AO572" s="459"/>
      <c r="AP572" s="460"/>
      <c r="AQ572" s="460"/>
      <c r="AR572" s="460"/>
      <c r="AS572" s="460"/>
      <c r="AT572" s="460"/>
      <c r="AU572" s="460"/>
      <c r="AV572" s="460"/>
      <c r="AW572" s="460"/>
      <c r="AX572" s="460"/>
      <c r="AY572">
        <f>COUNTA($C$572)</f>
        <v>0</v>
      </c>
    </row>
    <row r="573" spans="1:51" ht="30" hidden="1" customHeight="1" x14ac:dyDescent="0.15">
      <c r="A573" s="461">
        <v>30</v>
      </c>
      <c r="B573" s="461">
        <v>1</v>
      </c>
      <c r="C573" s="480"/>
      <c r="D573" s="480"/>
      <c r="E573" s="480"/>
      <c r="F573" s="480"/>
      <c r="G573" s="480"/>
      <c r="H573" s="480"/>
      <c r="I573" s="480"/>
      <c r="J573" s="464"/>
      <c r="K573" s="465"/>
      <c r="L573" s="465"/>
      <c r="M573" s="465"/>
      <c r="N573" s="465"/>
      <c r="O573" s="465"/>
      <c r="P573" s="466"/>
      <c r="Q573" s="466"/>
      <c r="R573" s="466"/>
      <c r="S573" s="466"/>
      <c r="T573" s="466"/>
      <c r="U573" s="466"/>
      <c r="V573" s="466"/>
      <c r="W573" s="466"/>
      <c r="X573" s="466"/>
      <c r="Y573" s="467"/>
      <c r="Z573" s="468"/>
      <c r="AA573" s="468"/>
      <c r="AB573" s="469"/>
      <c r="AC573" s="453"/>
      <c r="AD573" s="454"/>
      <c r="AE573" s="454"/>
      <c r="AF573" s="454"/>
      <c r="AG573" s="454"/>
      <c r="AH573" s="455"/>
      <c r="AI573" s="456"/>
      <c r="AJ573" s="456"/>
      <c r="AK573" s="456"/>
      <c r="AL573" s="457"/>
      <c r="AM573" s="458"/>
      <c r="AN573" s="458"/>
      <c r="AO573" s="459"/>
      <c r="AP573" s="460"/>
      <c r="AQ573" s="460"/>
      <c r="AR573" s="460"/>
      <c r="AS573" s="460"/>
      <c r="AT573" s="460"/>
      <c r="AU573" s="460"/>
      <c r="AV573" s="460"/>
      <c r="AW573" s="460"/>
      <c r="AX573" s="460"/>
      <c r="AY573">
        <f>COUNTA($C$573)</f>
        <v>0</v>
      </c>
    </row>
    <row r="574" spans="1:51" ht="24.75" hidden="1" customHeight="1" x14ac:dyDescent="0.15">
      <c r="A574" s="53"/>
      <c r="B574" s="53"/>
      <c r="C574" s="53"/>
      <c r="D574" s="53"/>
      <c r="E574" s="53"/>
      <c r="F574" s="53"/>
      <c r="G574" s="53"/>
      <c r="H574" s="53"/>
      <c r="I574" s="53"/>
      <c r="J574" s="53"/>
      <c r="K574" s="53"/>
      <c r="L574" s="53"/>
      <c r="M574" s="53"/>
      <c r="N574" s="53"/>
      <c r="O574" s="53"/>
      <c r="P574" s="54"/>
      <c r="Q574" s="54"/>
      <c r="R574" s="54"/>
      <c r="S574" s="54"/>
      <c r="T574" s="54"/>
      <c r="U574" s="54"/>
      <c r="V574" s="54"/>
      <c r="W574" s="54"/>
      <c r="X574" s="54"/>
      <c r="Y574" s="55"/>
      <c r="Z574" s="55"/>
      <c r="AA574" s="55"/>
      <c r="AB574" s="55"/>
      <c r="AC574" s="55"/>
      <c r="AD574" s="55"/>
      <c r="AE574" s="55"/>
      <c r="AF574" s="55"/>
      <c r="AG574" s="55"/>
      <c r="AH574" s="55"/>
      <c r="AI574" s="55"/>
      <c r="AJ574" s="55"/>
      <c r="AK574" s="55"/>
      <c r="AL574" s="55"/>
      <c r="AM574" s="55"/>
      <c r="AN574" s="55"/>
      <c r="AO574" s="55"/>
      <c r="AP574" s="54"/>
      <c r="AQ574" s="54"/>
      <c r="AR574" s="54"/>
      <c r="AS574" s="54"/>
      <c r="AT574" s="54"/>
      <c r="AU574" s="54"/>
      <c r="AV574" s="54"/>
      <c r="AW574" s="54"/>
      <c r="AX574" s="54"/>
      <c r="AY574">
        <f>COUNTA($C$577)</f>
        <v>0</v>
      </c>
    </row>
    <row r="575" spans="1:51" ht="24.75" hidden="1" customHeight="1" x14ac:dyDescent="0.15">
      <c r="A575" s="46"/>
      <c r="B575" s="50" t="s">
        <v>164</v>
      </c>
      <c r="C575" s="46"/>
      <c r="D575" s="46"/>
      <c r="E575" s="46"/>
      <c r="F575" s="46"/>
      <c r="G575" s="46"/>
      <c r="H575" s="46"/>
      <c r="I575" s="46"/>
      <c r="J575" s="46"/>
      <c r="K575" s="46"/>
      <c r="L575" s="46"/>
      <c r="M575" s="46"/>
      <c r="N575" s="46"/>
      <c r="O575" s="46"/>
      <c r="P575" s="51"/>
      <c r="Q575" s="51"/>
      <c r="R575" s="51"/>
      <c r="S575" s="51"/>
      <c r="T575" s="51"/>
      <c r="U575" s="51"/>
      <c r="V575" s="51"/>
      <c r="W575" s="51"/>
      <c r="X575" s="51"/>
      <c r="Y575" s="52"/>
      <c r="Z575" s="52"/>
      <c r="AA575" s="52"/>
      <c r="AB575" s="52"/>
      <c r="AC575" s="52"/>
      <c r="AD575" s="52"/>
      <c r="AE575" s="52"/>
      <c r="AF575" s="52"/>
      <c r="AG575" s="52"/>
      <c r="AH575" s="52"/>
      <c r="AI575" s="52"/>
      <c r="AJ575" s="52"/>
      <c r="AK575" s="52"/>
      <c r="AL575" s="52"/>
      <c r="AM575" s="52"/>
      <c r="AN575" s="52"/>
      <c r="AO575" s="52"/>
      <c r="AP575" s="51"/>
      <c r="AQ575" s="51"/>
      <c r="AR575" s="51"/>
      <c r="AS575" s="51"/>
      <c r="AT575" s="51"/>
      <c r="AU575" s="51"/>
      <c r="AV575" s="51"/>
      <c r="AW575" s="51"/>
      <c r="AX575" s="51"/>
      <c r="AY575">
        <f>$AY$574</f>
        <v>0</v>
      </c>
    </row>
    <row r="576" spans="1:51" ht="59.25" hidden="1" customHeight="1" x14ac:dyDescent="0.15">
      <c r="A576" s="485"/>
      <c r="B576" s="485"/>
      <c r="C576" s="485" t="s">
        <v>22</v>
      </c>
      <c r="D576" s="485"/>
      <c r="E576" s="485"/>
      <c r="F576" s="485"/>
      <c r="G576" s="485"/>
      <c r="H576" s="485"/>
      <c r="I576" s="485"/>
      <c r="J576" s="471" t="s">
        <v>190</v>
      </c>
      <c r="K576" s="486"/>
      <c r="L576" s="486"/>
      <c r="M576" s="486"/>
      <c r="N576" s="486"/>
      <c r="O576" s="486"/>
      <c r="P576" s="182" t="s">
        <v>23</v>
      </c>
      <c r="Q576" s="182"/>
      <c r="R576" s="182"/>
      <c r="S576" s="182"/>
      <c r="T576" s="182"/>
      <c r="U576" s="182"/>
      <c r="V576" s="182"/>
      <c r="W576" s="182"/>
      <c r="X576" s="182"/>
      <c r="Y576" s="487" t="s">
        <v>189</v>
      </c>
      <c r="Z576" s="488"/>
      <c r="AA576" s="488"/>
      <c r="AB576" s="488"/>
      <c r="AC576" s="471" t="s">
        <v>222</v>
      </c>
      <c r="AD576" s="471"/>
      <c r="AE576" s="471"/>
      <c r="AF576" s="471"/>
      <c r="AG576" s="471"/>
      <c r="AH576" s="487" t="s">
        <v>239</v>
      </c>
      <c r="AI576" s="485"/>
      <c r="AJ576" s="485"/>
      <c r="AK576" s="485"/>
      <c r="AL576" s="485" t="s">
        <v>19</v>
      </c>
      <c r="AM576" s="485"/>
      <c r="AN576" s="485"/>
      <c r="AO576" s="489"/>
      <c r="AP576" s="474" t="s">
        <v>191</v>
      </c>
      <c r="AQ576" s="474"/>
      <c r="AR576" s="474"/>
      <c r="AS576" s="474"/>
      <c r="AT576" s="474"/>
      <c r="AU576" s="474"/>
      <c r="AV576" s="474"/>
      <c r="AW576" s="474"/>
      <c r="AX576" s="474"/>
      <c r="AY576">
        <f>$AY$574</f>
        <v>0</v>
      </c>
    </row>
    <row r="577" spans="1:51" ht="30" hidden="1" customHeight="1" x14ac:dyDescent="0.15">
      <c r="A577" s="461">
        <v>1</v>
      </c>
      <c r="B577" s="461">
        <v>1</v>
      </c>
      <c r="C577" s="480"/>
      <c r="D577" s="480"/>
      <c r="E577" s="480"/>
      <c r="F577" s="480"/>
      <c r="G577" s="480"/>
      <c r="H577" s="480"/>
      <c r="I577" s="480"/>
      <c r="J577" s="464"/>
      <c r="K577" s="465"/>
      <c r="L577" s="465"/>
      <c r="M577" s="465"/>
      <c r="N577" s="465"/>
      <c r="O577" s="465"/>
      <c r="P577" s="466"/>
      <c r="Q577" s="466"/>
      <c r="R577" s="466"/>
      <c r="S577" s="466"/>
      <c r="T577" s="466"/>
      <c r="U577" s="466"/>
      <c r="V577" s="466"/>
      <c r="W577" s="466"/>
      <c r="X577" s="466"/>
      <c r="Y577" s="467"/>
      <c r="Z577" s="468"/>
      <c r="AA577" s="468"/>
      <c r="AB577" s="469"/>
      <c r="AC577" s="453"/>
      <c r="AD577" s="454"/>
      <c r="AE577" s="454"/>
      <c r="AF577" s="454"/>
      <c r="AG577" s="454"/>
      <c r="AH577" s="483"/>
      <c r="AI577" s="484"/>
      <c r="AJ577" s="484"/>
      <c r="AK577" s="484"/>
      <c r="AL577" s="457"/>
      <c r="AM577" s="458"/>
      <c r="AN577" s="458"/>
      <c r="AO577" s="459"/>
      <c r="AP577" s="460"/>
      <c r="AQ577" s="460"/>
      <c r="AR577" s="460"/>
      <c r="AS577" s="460"/>
      <c r="AT577" s="460"/>
      <c r="AU577" s="460"/>
      <c r="AV577" s="460"/>
      <c r="AW577" s="460"/>
      <c r="AX577" s="460"/>
      <c r="AY577">
        <f>$AY$574</f>
        <v>0</v>
      </c>
    </row>
    <row r="578" spans="1:51" ht="30" hidden="1" customHeight="1" x14ac:dyDescent="0.15">
      <c r="A578" s="461">
        <v>2</v>
      </c>
      <c r="B578" s="461">
        <v>1</v>
      </c>
      <c r="C578" s="480"/>
      <c r="D578" s="480"/>
      <c r="E578" s="480"/>
      <c r="F578" s="480"/>
      <c r="G578" s="480"/>
      <c r="H578" s="480"/>
      <c r="I578" s="480"/>
      <c r="J578" s="464"/>
      <c r="K578" s="465"/>
      <c r="L578" s="465"/>
      <c r="M578" s="465"/>
      <c r="N578" s="465"/>
      <c r="O578" s="465"/>
      <c r="P578" s="466"/>
      <c r="Q578" s="466"/>
      <c r="R578" s="466"/>
      <c r="S578" s="466"/>
      <c r="T578" s="466"/>
      <c r="U578" s="466"/>
      <c r="V578" s="466"/>
      <c r="W578" s="466"/>
      <c r="X578" s="466"/>
      <c r="Y578" s="467"/>
      <c r="Z578" s="468"/>
      <c r="AA578" s="468"/>
      <c r="AB578" s="469"/>
      <c r="AC578" s="453"/>
      <c r="AD578" s="454"/>
      <c r="AE578" s="454"/>
      <c r="AF578" s="454"/>
      <c r="AG578" s="454"/>
      <c r="AH578" s="483"/>
      <c r="AI578" s="484"/>
      <c r="AJ578" s="484"/>
      <c r="AK578" s="484"/>
      <c r="AL578" s="457"/>
      <c r="AM578" s="458"/>
      <c r="AN578" s="458"/>
      <c r="AO578" s="459"/>
      <c r="AP578" s="460"/>
      <c r="AQ578" s="460"/>
      <c r="AR578" s="460"/>
      <c r="AS578" s="460"/>
      <c r="AT578" s="460"/>
      <c r="AU578" s="460"/>
      <c r="AV578" s="460"/>
      <c r="AW578" s="460"/>
      <c r="AX578" s="460"/>
      <c r="AY578">
        <f>COUNTA($C$578)</f>
        <v>0</v>
      </c>
    </row>
    <row r="579" spans="1:51" ht="30" hidden="1" customHeight="1" x14ac:dyDescent="0.15">
      <c r="A579" s="461">
        <v>3</v>
      </c>
      <c r="B579" s="461">
        <v>1</v>
      </c>
      <c r="C579" s="481"/>
      <c r="D579" s="480"/>
      <c r="E579" s="480"/>
      <c r="F579" s="480"/>
      <c r="G579" s="480"/>
      <c r="H579" s="480"/>
      <c r="I579" s="480"/>
      <c r="J579" s="464"/>
      <c r="K579" s="465"/>
      <c r="L579" s="465"/>
      <c r="M579" s="465"/>
      <c r="N579" s="465"/>
      <c r="O579" s="465"/>
      <c r="P579" s="482"/>
      <c r="Q579" s="466"/>
      <c r="R579" s="466"/>
      <c r="S579" s="466"/>
      <c r="T579" s="466"/>
      <c r="U579" s="466"/>
      <c r="V579" s="466"/>
      <c r="W579" s="466"/>
      <c r="X579" s="466"/>
      <c r="Y579" s="467"/>
      <c r="Z579" s="468"/>
      <c r="AA579" s="468"/>
      <c r="AB579" s="469"/>
      <c r="AC579" s="453"/>
      <c r="AD579" s="454"/>
      <c r="AE579" s="454"/>
      <c r="AF579" s="454"/>
      <c r="AG579" s="454"/>
      <c r="AH579" s="455"/>
      <c r="AI579" s="456"/>
      <c r="AJ579" s="456"/>
      <c r="AK579" s="456"/>
      <c r="AL579" s="457"/>
      <c r="AM579" s="458"/>
      <c r="AN579" s="458"/>
      <c r="AO579" s="459"/>
      <c r="AP579" s="460"/>
      <c r="AQ579" s="460"/>
      <c r="AR579" s="460"/>
      <c r="AS579" s="460"/>
      <c r="AT579" s="460"/>
      <c r="AU579" s="460"/>
      <c r="AV579" s="460"/>
      <c r="AW579" s="460"/>
      <c r="AX579" s="460"/>
      <c r="AY579">
        <f>COUNTA($C$579)</f>
        <v>0</v>
      </c>
    </row>
    <row r="580" spans="1:51" ht="30" hidden="1" customHeight="1" x14ac:dyDescent="0.15">
      <c r="A580" s="461">
        <v>4</v>
      </c>
      <c r="B580" s="461">
        <v>1</v>
      </c>
      <c r="C580" s="481"/>
      <c r="D580" s="480"/>
      <c r="E580" s="480"/>
      <c r="F580" s="480"/>
      <c r="G580" s="480"/>
      <c r="H580" s="480"/>
      <c r="I580" s="480"/>
      <c r="J580" s="464"/>
      <c r="K580" s="465"/>
      <c r="L580" s="465"/>
      <c r="M580" s="465"/>
      <c r="N580" s="465"/>
      <c r="O580" s="465"/>
      <c r="P580" s="482"/>
      <c r="Q580" s="466"/>
      <c r="R580" s="466"/>
      <c r="S580" s="466"/>
      <c r="T580" s="466"/>
      <c r="U580" s="466"/>
      <c r="V580" s="466"/>
      <c r="W580" s="466"/>
      <c r="X580" s="466"/>
      <c r="Y580" s="467"/>
      <c r="Z580" s="468"/>
      <c r="AA580" s="468"/>
      <c r="AB580" s="469"/>
      <c r="AC580" s="453"/>
      <c r="AD580" s="454"/>
      <c r="AE580" s="454"/>
      <c r="AF580" s="454"/>
      <c r="AG580" s="454"/>
      <c r="AH580" s="455"/>
      <c r="AI580" s="456"/>
      <c r="AJ580" s="456"/>
      <c r="AK580" s="456"/>
      <c r="AL580" s="457"/>
      <c r="AM580" s="458"/>
      <c r="AN580" s="458"/>
      <c r="AO580" s="459"/>
      <c r="AP580" s="460"/>
      <c r="AQ580" s="460"/>
      <c r="AR580" s="460"/>
      <c r="AS580" s="460"/>
      <c r="AT580" s="460"/>
      <c r="AU580" s="460"/>
      <c r="AV580" s="460"/>
      <c r="AW580" s="460"/>
      <c r="AX580" s="460"/>
      <c r="AY580">
        <f>COUNTA($C$580)</f>
        <v>0</v>
      </c>
    </row>
    <row r="581" spans="1:51" ht="30" hidden="1" customHeight="1" x14ac:dyDescent="0.15">
      <c r="A581" s="461">
        <v>5</v>
      </c>
      <c r="B581" s="461">
        <v>1</v>
      </c>
      <c r="C581" s="480"/>
      <c r="D581" s="480"/>
      <c r="E581" s="480"/>
      <c r="F581" s="480"/>
      <c r="G581" s="480"/>
      <c r="H581" s="480"/>
      <c r="I581" s="480"/>
      <c r="J581" s="464"/>
      <c r="K581" s="465"/>
      <c r="L581" s="465"/>
      <c r="M581" s="465"/>
      <c r="N581" s="465"/>
      <c r="O581" s="465"/>
      <c r="P581" s="466"/>
      <c r="Q581" s="466"/>
      <c r="R581" s="466"/>
      <c r="S581" s="466"/>
      <c r="T581" s="466"/>
      <c r="U581" s="466"/>
      <c r="V581" s="466"/>
      <c r="W581" s="466"/>
      <c r="X581" s="466"/>
      <c r="Y581" s="467"/>
      <c r="Z581" s="468"/>
      <c r="AA581" s="468"/>
      <c r="AB581" s="469"/>
      <c r="AC581" s="453"/>
      <c r="AD581" s="454"/>
      <c r="AE581" s="454"/>
      <c r="AF581" s="454"/>
      <c r="AG581" s="454"/>
      <c r="AH581" s="455"/>
      <c r="AI581" s="456"/>
      <c r="AJ581" s="456"/>
      <c r="AK581" s="456"/>
      <c r="AL581" s="457"/>
      <c r="AM581" s="458"/>
      <c r="AN581" s="458"/>
      <c r="AO581" s="459"/>
      <c r="AP581" s="460"/>
      <c r="AQ581" s="460"/>
      <c r="AR581" s="460"/>
      <c r="AS581" s="460"/>
      <c r="AT581" s="460"/>
      <c r="AU581" s="460"/>
      <c r="AV581" s="460"/>
      <c r="AW581" s="460"/>
      <c r="AX581" s="460"/>
      <c r="AY581">
        <f>COUNTA($C$581)</f>
        <v>0</v>
      </c>
    </row>
    <row r="582" spans="1:51" ht="30" hidden="1" customHeight="1" x14ac:dyDescent="0.15">
      <c r="A582" s="461">
        <v>6</v>
      </c>
      <c r="B582" s="461">
        <v>1</v>
      </c>
      <c r="C582" s="480"/>
      <c r="D582" s="480"/>
      <c r="E582" s="480"/>
      <c r="F582" s="480"/>
      <c r="G582" s="480"/>
      <c r="H582" s="480"/>
      <c r="I582" s="480"/>
      <c r="J582" s="464"/>
      <c r="K582" s="465"/>
      <c r="L582" s="465"/>
      <c r="M582" s="465"/>
      <c r="N582" s="465"/>
      <c r="O582" s="465"/>
      <c r="P582" s="466"/>
      <c r="Q582" s="466"/>
      <c r="R582" s="466"/>
      <c r="S582" s="466"/>
      <c r="T582" s="466"/>
      <c r="U582" s="466"/>
      <c r="V582" s="466"/>
      <c r="W582" s="466"/>
      <c r="X582" s="466"/>
      <c r="Y582" s="467"/>
      <c r="Z582" s="468"/>
      <c r="AA582" s="468"/>
      <c r="AB582" s="469"/>
      <c r="AC582" s="453"/>
      <c r="AD582" s="454"/>
      <c r="AE582" s="454"/>
      <c r="AF582" s="454"/>
      <c r="AG582" s="454"/>
      <c r="AH582" s="455"/>
      <c r="AI582" s="456"/>
      <c r="AJ582" s="456"/>
      <c r="AK582" s="456"/>
      <c r="AL582" s="457"/>
      <c r="AM582" s="458"/>
      <c r="AN582" s="458"/>
      <c r="AO582" s="459"/>
      <c r="AP582" s="460"/>
      <c r="AQ582" s="460"/>
      <c r="AR582" s="460"/>
      <c r="AS582" s="460"/>
      <c r="AT582" s="460"/>
      <c r="AU582" s="460"/>
      <c r="AV582" s="460"/>
      <c r="AW582" s="460"/>
      <c r="AX582" s="460"/>
      <c r="AY582">
        <f>COUNTA($C$582)</f>
        <v>0</v>
      </c>
    </row>
    <row r="583" spans="1:51" ht="30" hidden="1" customHeight="1" x14ac:dyDescent="0.15">
      <c r="A583" s="461">
        <v>7</v>
      </c>
      <c r="B583" s="461">
        <v>1</v>
      </c>
      <c r="C583" s="480"/>
      <c r="D583" s="480"/>
      <c r="E583" s="480"/>
      <c r="F583" s="480"/>
      <c r="G583" s="480"/>
      <c r="H583" s="480"/>
      <c r="I583" s="480"/>
      <c r="J583" s="464"/>
      <c r="K583" s="465"/>
      <c r="L583" s="465"/>
      <c r="M583" s="465"/>
      <c r="N583" s="465"/>
      <c r="O583" s="465"/>
      <c r="P583" s="466"/>
      <c r="Q583" s="466"/>
      <c r="R583" s="466"/>
      <c r="S583" s="466"/>
      <c r="T583" s="466"/>
      <c r="U583" s="466"/>
      <c r="V583" s="466"/>
      <c r="W583" s="466"/>
      <c r="X583" s="466"/>
      <c r="Y583" s="467"/>
      <c r="Z583" s="468"/>
      <c r="AA583" s="468"/>
      <c r="AB583" s="469"/>
      <c r="AC583" s="453"/>
      <c r="AD583" s="454"/>
      <c r="AE583" s="454"/>
      <c r="AF583" s="454"/>
      <c r="AG583" s="454"/>
      <c r="AH583" s="455"/>
      <c r="AI583" s="456"/>
      <c r="AJ583" s="456"/>
      <c r="AK583" s="456"/>
      <c r="AL583" s="457"/>
      <c r="AM583" s="458"/>
      <c r="AN583" s="458"/>
      <c r="AO583" s="459"/>
      <c r="AP583" s="460"/>
      <c r="AQ583" s="460"/>
      <c r="AR583" s="460"/>
      <c r="AS583" s="460"/>
      <c r="AT583" s="460"/>
      <c r="AU583" s="460"/>
      <c r="AV583" s="460"/>
      <c r="AW583" s="460"/>
      <c r="AX583" s="460"/>
      <c r="AY583">
        <f>COUNTA($C$583)</f>
        <v>0</v>
      </c>
    </row>
    <row r="584" spans="1:51" ht="30" hidden="1" customHeight="1" x14ac:dyDescent="0.15">
      <c r="A584" s="461">
        <v>8</v>
      </c>
      <c r="B584" s="461">
        <v>1</v>
      </c>
      <c r="C584" s="480"/>
      <c r="D584" s="480"/>
      <c r="E584" s="480"/>
      <c r="F584" s="480"/>
      <c r="G584" s="480"/>
      <c r="H584" s="480"/>
      <c r="I584" s="480"/>
      <c r="J584" s="464"/>
      <c r="K584" s="465"/>
      <c r="L584" s="465"/>
      <c r="M584" s="465"/>
      <c r="N584" s="465"/>
      <c r="O584" s="465"/>
      <c r="P584" s="466"/>
      <c r="Q584" s="466"/>
      <c r="R584" s="466"/>
      <c r="S584" s="466"/>
      <c r="T584" s="466"/>
      <c r="U584" s="466"/>
      <c r="V584" s="466"/>
      <c r="W584" s="466"/>
      <c r="X584" s="466"/>
      <c r="Y584" s="467"/>
      <c r="Z584" s="468"/>
      <c r="AA584" s="468"/>
      <c r="AB584" s="469"/>
      <c r="AC584" s="453"/>
      <c r="AD584" s="454"/>
      <c r="AE584" s="454"/>
      <c r="AF584" s="454"/>
      <c r="AG584" s="454"/>
      <c r="AH584" s="455"/>
      <c r="AI584" s="456"/>
      <c r="AJ584" s="456"/>
      <c r="AK584" s="456"/>
      <c r="AL584" s="457"/>
      <c r="AM584" s="458"/>
      <c r="AN584" s="458"/>
      <c r="AO584" s="459"/>
      <c r="AP584" s="460"/>
      <c r="AQ584" s="460"/>
      <c r="AR584" s="460"/>
      <c r="AS584" s="460"/>
      <c r="AT584" s="460"/>
      <c r="AU584" s="460"/>
      <c r="AV584" s="460"/>
      <c r="AW584" s="460"/>
      <c r="AX584" s="460"/>
      <c r="AY584">
        <f>COUNTA($C$584)</f>
        <v>0</v>
      </c>
    </row>
    <row r="585" spans="1:51" ht="30" hidden="1" customHeight="1" x14ac:dyDescent="0.15">
      <c r="A585" s="461">
        <v>9</v>
      </c>
      <c r="B585" s="461">
        <v>1</v>
      </c>
      <c r="C585" s="480"/>
      <c r="D585" s="480"/>
      <c r="E585" s="480"/>
      <c r="F585" s="480"/>
      <c r="G585" s="480"/>
      <c r="H585" s="480"/>
      <c r="I585" s="480"/>
      <c r="J585" s="464"/>
      <c r="K585" s="465"/>
      <c r="L585" s="465"/>
      <c r="M585" s="465"/>
      <c r="N585" s="465"/>
      <c r="O585" s="465"/>
      <c r="P585" s="466"/>
      <c r="Q585" s="466"/>
      <c r="R585" s="466"/>
      <c r="S585" s="466"/>
      <c r="T585" s="466"/>
      <c r="U585" s="466"/>
      <c r="V585" s="466"/>
      <c r="W585" s="466"/>
      <c r="X585" s="466"/>
      <c r="Y585" s="467"/>
      <c r="Z585" s="468"/>
      <c r="AA585" s="468"/>
      <c r="AB585" s="469"/>
      <c r="AC585" s="453"/>
      <c r="AD585" s="454"/>
      <c r="AE585" s="454"/>
      <c r="AF585" s="454"/>
      <c r="AG585" s="454"/>
      <c r="AH585" s="455"/>
      <c r="AI585" s="456"/>
      <c r="AJ585" s="456"/>
      <c r="AK585" s="456"/>
      <c r="AL585" s="457"/>
      <c r="AM585" s="458"/>
      <c r="AN585" s="458"/>
      <c r="AO585" s="459"/>
      <c r="AP585" s="460"/>
      <c r="AQ585" s="460"/>
      <c r="AR585" s="460"/>
      <c r="AS585" s="460"/>
      <c r="AT585" s="460"/>
      <c r="AU585" s="460"/>
      <c r="AV585" s="460"/>
      <c r="AW585" s="460"/>
      <c r="AX585" s="460"/>
      <c r="AY585">
        <f>COUNTA($C$585)</f>
        <v>0</v>
      </c>
    </row>
    <row r="586" spans="1:51" ht="30" hidden="1" customHeight="1" x14ac:dyDescent="0.15">
      <c r="A586" s="461">
        <v>10</v>
      </c>
      <c r="B586" s="461">
        <v>1</v>
      </c>
      <c r="C586" s="480"/>
      <c r="D586" s="480"/>
      <c r="E586" s="480"/>
      <c r="F586" s="480"/>
      <c r="G586" s="480"/>
      <c r="H586" s="480"/>
      <c r="I586" s="480"/>
      <c r="J586" s="464"/>
      <c r="K586" s="465"/>
      <c r="L586" s="465"/>
      <c r="M586" s="465"/>
      <c r="N586" s="465"/>
      <c r="O586" s="465"/>
      <c r="P586" s="466"/>
      <c r="Q586" s="466"/>
      <c r="R586" s="466"/>
      <c r="S586" s="466"/>
      <c r="T586" s="466"/>
      <c r="U586" s="466"/>
      <c r="V586" s="466"/>
      <c r="W586" s="466"/>
      <c r="X586" s="466"/>
      <c r="Y586" s="467"/>
      <c r="Z586" s="468"/>
      <c r="AA586" s="468"/>
      <c r="AB586" s="469"/>
      <c r="AC586" s="453"/>
      <c r="AD586" s="454"/>
      <c r="AE586" s="454"/>
      <c r="AF586" s="454"/>
      <c r="AG586" s="454"/>
      <c r="AH586" s="455"/>
      <c r="AI586" s="456"/>
      <c r="AJ586" s="456"/>
      <c r="AK586" s="456"/>
      <c r="AL586" s="457"/>
      <c r="AM586" s="458"/>
      <c r="AN586" s="458"/>
      <c r="AO586" s="459"/>
      <c r="AP586" s="460"/>
      <c r="AQ586" s="460"/>
      <c r="AR586" s="460"/>
      <c r="AS586" s="460"/>
      <c r="AT586" s="460"/>
      <c r="AU586" s="460"/>
      <c r="AV586" s="460"/>
      <c r="AW586" s="460"/>
      <c r="AX586" s="460"/>
      <c r="AY586">
        <f>COUNTA($C$586)</f>
        <v>0</v>
      </c>
    </row>
    <row r="587" spans="1:51" ht="30" hidden="1" customHeight="1" x14ac:dyDescent="0.15">
      <c r="A587" s="461">
        <v>11</v>
      </c>
      <c r="B587" s="461">
        <v>1</v>
      </c>
      <c r="C587" s="480"/>
      <c r="D587" s="480"/>
      <c r="E587" s="480"/>
      <c r="F587" s="480"/>
      <c r="G587" s="480"/>
      <c r="H587" s="480"/>
      <c r="I587" s="480"/>
      <c r="J587" s="464"/>
      <c r="K587" s="465"/>
      <c r="L587" s="465"/>
      <c r="M587" s="465"/>
      <c r="N587" s="465"/>
      <c r="O587" s="465"/>
      <c r="P587" s="466"/>
      <c r="Q587" s="466"/>
      <c r="R587" s="466"/>
      <c r="S587" s="466"/>
      <c r="T587" s="466"/>
      <c r="U587" s="466"/>
      <c r="V587" s="466"/>
      <c r="W587" s="466"/>
      <c r="X587" s="466"/>
      <c r="Y587" s="467"/>
      <c r="Z587" s="468"/>
      <c r="AA587" s="468"/>
      <c r="AB587" s="469"/>
      <c r="AC587" s="453"/>
      <c r="AD587" s="454"/>
      <c r="AE587" s="454"/>
      <c r="AF587" s="454"/>
      <c r="AG587" s="454"/>
      <c r="AH587" s="455"/>
      <c r="AI587" s="456"/>
      <c r="AJ587" s="456"/>
      <c r="AK587" s="456"/>
      <c r="AL587" s="457"/>
      <c r="AM587" s="458"/>
      <c r="AN587" s="458"/>
      <c r="AO587" s="459"/>
      <c r="AP587" s="460"/>
      <c r="AQ587" s="460"/>
      <c r="AR587" s="460"/>
      <c r="AS587" s="460"/>
      <c r="AT587" s="460"/>
      <c r="AU587" s="460"/>
      <c r="AV587" s="460"/>
      <c r="AW587" s="460"/>
      <c r="AX587" s="460"/>
      <c r="AY587">
        <f>COUNTA($C$587)</f>
        <v>0</v>
      </c>
    </row>
    <row r="588" spans="1:51" ht="30" hidden="1" customHeight="1" x14ac:dyDescent="0.15">
      <c r="A588" s="461">
        <v>12</v>
      </c>
      <c r="B588" s="461">
        <v>1</v>
      </c>
      <c r="C588" s="480"/>
      <c r="D588" s="480"/>
      <c r="E588" s="480"/>
      <c r="F588" s="480"/>
      <c r="G588" s="480"/>
      <c r="H588" s="480"/>
      <c r="I588" s="480"/>
      <c r="J588" s="464"/>
      <c r="K588" s="465"/>
      <c r="L588" s="465"/>
      <c r="M588" s="465"/>
      <c r="N588" s="465"/>
      <c r="O588" s="465"/>
      <c r="P588" s="466"/>
      <c r="Q588" s="466"/>
      <c r="R588" s="466"/>
      <c r="S588" s="466"/>
      <c r="T588" s="466"/>
      <c r="U588" s="466"/>
      <c r="V588" s="466"/>
      <c r="W588" s="466"/>
      <c r="X588" s="466"/>
      <c r="Y588" s="467"/>
      <c r="Z588" s="468"/>
      <c r="AA588" s="468"/>
      <c r="AB588" s="469"/>
      <c r="AC588" s="453"/>
      <c r="AD588" s="454"/>
      <c r="AE588" s="454"/>
      <c r="AF588" s="454"/>
      <c r="AG588" s="454"/>
      <c r="AH588" s="455"/>
      <c r="AI588" s="456"/>
      <c r="AJ588" s="456"/>
      <c r="AK588" s="456"/>
      <c r="AL588" s="457"/>
      <c r="AM588" s="458"/>
      <c r="AN588" s="458"/>
      <c r="AO588" s="459"/>
      <c r="AP588" s="460"/>
      <c r="AQ588" s="460"/>
      <c r="AR588" s="460"/>
      <c r="AS588" s="460"/>
      <c r="AT588" s="460"/>
      <c r="AU588" s="460"/>
      <c r="AV588" s="460"/>
      <c r="AW588" s="460"/>
      <c r="AX588" s="460"/>
      <c r="AY588">
        <f>COUNTA($C$588)</f>
        <v>0</v>
      </c>
    </row>
    <row r="589" spans="1:51" ht="30" hidden="1" customHeight="1" x14ac:dyDescent="0.15">
      <c r="A589" s="461">
        <v>13</v>
      </c>
      <c r="B589" s="461">
        <v>1</v>
      </c>
      <c r="C589" s="480"/>
      <c r="D589" s="480"/>
      <c r="E589" s="480"/>
      <c r="F589" s="480"/>
      <c r="G589" s="480"/>
      <c r="H589" s="480"/>
      <c r="I589" s="480"/>
      <c r="J589" s="464"/>
      <c r="K589" s="465"/>
      <c r="L589" s="465"/>
      <c r="M589" s="465"/>
      <c r="N589" s="465"/>
      <c r="O589" s="465"/>
      <c r="P589" s="466"/>
      <c r="Q589" s="466"/>
      <c r="R589" s="466"/>
      <c r="S589" s="466"/>
      <c r="T589" s="466"/>
      <c r="U589" s="466"/>
      <c r="V589" s="466"/>
      <c r="W589" s="466"/>
      <c r="X589" s="466"/>
      <c r="Y589" s="467"/>
      <c r="Z589" s="468"/>
      <c r="AA589" s="468"/>
      <c r="AB589" s="469"/>
      <c r="AC589" s="453"/>
      <c r="AD589" s="454"/>
      <c r="AE589" s="454"/>
      <c r="AF589" s="454"/>
      <c r="AG589" s="454"/>
      <c r="AH589" s="455"/>
      <c r="AI589" s="456"/>
      <c r="AJ589" s="456"/>
      <c r="AK589" s="456"/>
      <c r="AL589" s="457"/>
      <c r="AM589" s="458"/>
      <c r="AN589" s="458"/>
      <c r="AO589" s="459"/>
      <c r="AP589" s="460"/>
      <c r="AQ589" s="460"/>
      <c r="AR589" s="460"/>
      <c r="AS589" s="460"/>
      <c r="AT589" s="460"/>
      <c r="AU589" s="460"/>
      <c r="AV589" s="460"/>
      <c r="AW589" s="460"/>
      <c r="AX589" s="460"/>
      <c r="AY589">
        <f>COUNTA($C$589)</f>
        <v>0</v>
      </c>
    </row>
    <row r="590" spans="1:51" ht="30" hidden="1" customHeight="1" x14ac:dyDescent="0.15">
      <c r="A590" s="461">
        <v>14</v>
      </c>
      <c r="B590" s="461">
        <v>1</v>
      </c>
      <c r="C590" s="480"/>
      <c r="D590" s="480"/>
      <c r="E590" s="480"/>
      <c r="F590" s="480"/>
      <c r="G590" s="480"/>
      <c r="H590" s="480"/>
      <c r="I590" s="480"/>
      <c r="J590" s="464"/>
      <c r="K590" s="465"/>
      <c r="L590" s="465"/>
      <c r="M590" s="465"/>
      <c r="N590" s="465"/>
      <c r="O590" s="465"/>
      <c r="P590" s="466"/>
      <c r="Q590" s="466"/>
      <c r="R590" s="466"/>
      <c r="S590" s="466"/>
      <c r="T590" s="466"/>
      <c r="U590" s="466"/>
      <c r="V590" s="466"/>
      <c r="W590" s="466"/>
      <c r="X590" s="466"/>
      <c r="Y590" s="467"/>
      <c r="Z590" s="468"/>
      <c r="AA590" s="468"/>
      <c r="AB590" s="469"/>
      <c r="AC590" s="453"/>
      <c r="AD590" s="454"/>
      <c r="AE590" s="454"/>
      <c r="AF590" s="454"/>
      <c r="AG590" s="454"/>
      <c r="AH590" s="455"/>
      <c r="AI590" s="456"/>
      <c r="AJ590" s="456"/>
      <c r="AK590" s="456"/>
      <c r="AL590" s="457"/>
      <c r="AM590" s="458"/>
      <c r="AN590" s="458"/>
      <c r="AO590" s="459"/>
      <c r="AP590" s="460"/>
      <c r="AQ590" s="460"/>
      <c r="AR590" s="460"/>
      <c r="AS590" s="460"/>
      <c r="AT590" s="460"/>
      <c r="AU590" s="460"/>
      <c r="AV590" s="460"/>
      <c r="AW590" s="460"/>
      <c r="AX590" s="460"/>
      <c r="AY590">
        <f>COUNTA($C$590)</f>
        <v>0</v>
      </c>
    </row>
    <row r="591" spans="1:51" ht="30" hidden="1" customHeight="1" x14ac:dyDescent="0.15">
      <c r="A591" s="461">
        <v>15</v>
      </c>
      <c r="B591" s="461">
        <v>1</v>
      </c>
      <c r="C591" s="480"/>
      <c r="D591" s="480"/>
      <c r="E591" s="480"/>
      <c r="F591" s="480"/>
      <c r="G591" s="480"/>
      <c r="H591" s="480"/>
      <c r="I591" s="480"/>
      <c r="J591" s="464"/>
      <c r="K591" s="465"/>
      <c r="L591" s="465"/>
      <c r="M591" s="465"/>
      <c r="N591" s="465"/>
      <c r="O591" s="465"/>
      <c r="P591" s="466"/>
      <c r="Q591" s="466"/>
      <c r="R591" s="466"/>
      <c r="S591" s="466"/>
      <c r="T591" s="466"/>
      <c r="U591" s="466"/>
      <c r="V591" s="466"/>
      <c r="W591" s="466"/>
      <c r="X591" s="466"/>
      <c r="Y591" s="467"/>
      <c r="Z591" s="468"/>
      <c r="AA591" s="468"/>
      <c r="AB591" s="469"/>
      <c r="AC591" s="453"/>
      <c r="AD591" s="454"/>
      <c r="AE591" s="454"/>
      <c r="AF591" s="454"/>
      <c r="AG591" s="454"/>
      <c r="AH591" s="455"/>
      <c r="AI591" s="456"/>
      <c r="AJ591" s="456"/>
      <c r="AK591" s="456"/>
      <c r="AL591" s="457"/>
      <c r="AM591" s="458"/>
      <c r="AN591" s="458"/>
      <c r="AO591" s="459"/>
      <c r="AP591" s="460"/>
      <c r="AQ591" s="460"/>
      <c r="AR591" s="460"/>
      <c r="AS591" s="460"/>
      <c r="AT591" s="460"/>
      <c r="AU591" s="460"/>
      <c r="AV591" s="460"/>
      <c r="AW591" s="460"/>
      <c r="AX591" s="460"/>
      <c r="AY591">
        <f>COUNTA($C$591)</f>
        <v>0</v>
      </c>
    </row>
    <row r="592" spans="1:51" ht="30" hidden="1" customHeight="1" x14ac:dyDescent="0.15">
      <c r="A592" s="461">
        <v>16</v>
      </c>
      <c r="B592" s="461">
        <v>1</v>
      </c>
      <c r="C592" s="480"/>
      <c r="D592" s="480"/>
      <c r="E592" s="480"/>
      <c r="F592" s="480"/>
      <c r="G592" s="480"/>
      <c r="H592" s="480"/>
      <c r="I592" s="480"/>
      <c r="J592" s="464"/>
      <c r="K592" s="465"/>
      <c r="L592" s="465"/>
      <c r="M592" s="465"/>
      <c r="N592" s="465"/>
      <c r="O592" s="465"/>
      <c r="P592" s="466"/>
      <c r="Q592" s="466"/>
      <c r="R592" s="466"/>
      <c r="S592" s="466"/>
      <c r="T592" s="466"/>
      <c r="U592" s="466"/>
      <c r="V592" s="466"/>
      <c r="W592" s="466"/>
      <c r="X592" s="466"/>
      <c r="Y592" s="467"/>
      <c r="Z592" s="468"/>
      <c r="AA592" s="468"/>
      <c r="AB592" s="469"/>
      <c r="AC592" s="453"/>
      <c r="AD592" s="454"/>
      <c r="AE592" s="454"/>
      <c r="AF592" s="454"/>
      <c r="AG592" s="454"/>
      <c r="AH592" s="455"/>
      <c r="AI592" s="456"/>
      <c r="AJ592" s="456"/>
      <c r="AK592" s="456"/>
      <c r="AL592" s="457"/>
      <c r="AM592" s="458"/>
      <c r="AN592" s="458"/>
      <c r="AO592" s="459"/>
      <c r="AP592" s="460"/>
      <c r="AQ592" s="460"/>
      <c r="AR592" s="460"/>
      <c r="AS592" s="460"/>
      <c r="AT592" s="460"/>
      <c r="AU592" s="460"/>
      <c r="AV592" s="460"/>
      <c r="AW592" s="460"/>
      <c r="AX592" s="460"/>
      <c r="AY592">
        <f>COUNTA($C$592)</f>
        <v>0</v>
      </c>
    </row>
    <row r="593" spans="1:51" s="16" customFormat="1" ht="30" hidden="1" customHeight="1" x14ac:dyDescent="0.15">
      <c r="A593" s="461">
        <v>17</v>
      </c>
      <c r="B593" s="461">
        <v>1</v>
      </c>
      <c r="C593" s="480"/>
      <c r="D593" s="480"/>
      <c r="E593" s="480"/>
      <c r="F593" s="480"/>
      <c r="G593" s="480"/>
      <c r="H593" s="480"/>
      <c r="I593" s="480"/>
      <c r="J593" s="464"/>
      <c r="K593" s="465"/>
      <c r="L593" s="465"/>
      <c r="M593" s="465"/>
      <c r="N593" s="465"/>
      <c r="O593" s="465"/>
      <c r="P593" s="466"/>
      <c r="Q593" s="466"/>
      <c r="R593" s="466"/>
      <c r="S593" s="466"/>
      <c r="T593" s="466"/>
      <c r="U593" s="466"/>
      <c r="V593" s="466"/>
      <c r="W593" s="466"/>
      <c r="X593" s="466"/>
      <c r="Y593" s="467"/>
      <c r="Z593" s="468"/>
      <c r="AA593" s="468"/>
      <c r="AB593" s="469"/>
      <c r="AC593" s="453"/>
      <c r="AD593" s="454"/>
      <c r="AE593" s="454"/>
      <c r="AF593" s="454"/>
      <c r="AG593" s="454"/>
      <c r="AH593" s="455"/>
      <c r="AI593" s="456"/>
      <c r="AJ593" s="456"/>
      <c r="AK593" s="456"/>
      <c r="AL593" s="457"/>
      <c r="AM593" s="458"/>
      <c r="AN593" s="458"/>
      <c r="AO593" s="459"/>
      <c r="AP593" s="460"/>
      <c r="AQ593" s="460"/>
      <c r="AR593" s="460"/>
      <c r="AS593" s="460"/>
      <c r="AT593" s="460"/>
      <c r="AU593" s="460"/>
      <c r="AV593" s="460"/>
      <c r="AW593" s="460"/>
      <c r="AX593" s="460"/>
      <c r="AY593">
        <f>COUNTA($C$593)</f>
        <v>0</v>
      </c>
    </row>
    <row r="594" spans="1:51" ht="30" hidden="1" customHeight="1" x14ac:dyDescent="0.15">
      <c r="A594" s="461">
        <v>18</v>
      </c>
      <c r="B594" s="461">
        <v>1</v>
      </c>
      <c r="C594" s="480"/>
      <c r="D594" s="480"/>
      <c r="E594" s="480"/>
      <c r="F594" s="480"/>
      <c r="G594" s="480"/>
      <c r="H594" s="480"/>
      <c r="I594" s="480"/>
      <c r="J594" s="464"/>
      <c r="K594" s="465"/>
      <c r="L594" s="465"/>
      <c r="M594" s="465"/>
      <c r="N594" s="465"/>
      <c r="O594" s="465"/>
      <c r="P594" s="466"/>
      <c r="Q594" s="466"/>
      <c r="R594" s="466"/>
      <c r="S594" s="466"/>
      <c r="T594" s="466"/>
      <c r="U594" s="466"/>
      <c r="V594" s="466"/>
      <c r="W594" s="466"/>
      <c r="X594" s="466"/>
      <c r="Y594" s="467"/>
      <c r="Z594" s="468"/>
      <c r="AA594" s="468"/>
      <c r="AB594" s="469"/>
      <c r="AC594" s="453"/>
      <c r="AD594" s="454"/>
      <c r="AE594" s="454"/>
      <c r="AF594" s="454"/>
      <c r="AG594" s="454"/>
      <c r="AH594" s="455"/>
      <c r="AI594" s="456"/>
      <c r="AJ594" s="456"/>
      <c r="AK594" s="456"/>
      <c r="AL594" s="457"/>
      <c r="AM594" s="458"/>
      <c r="AN594" s="458"/>
      <c r="AO594" s="459"/>
      <c r="AP594" s="460"/>
      <c r="AQ594" s="460"/>
      <c r="AR594" s="460"/>
      <c r="AS594" s="460"/>
      <c r="AT594" s="460"/>
      <c r="AU594" s="460"/>
      <c r="AV594" s="460"/>
      <c r="AW594" s="460"/>
      <c r="AX594" s="460"/>
      <c r="AY594">
        <f>COUNTA($C$594)</f>
        <v>0</v>
      </c>
    </row>
    <row r="595" spans="1:51" ht="30" hidden="1" customHeight="1" x14ac:dyDescent="0.15">
      <c r="A595" s="461">
        <v>19</v>
      </c>
      <c r="B595" s="461">
        <v>1</v>
      </c>
      <c r="C595" s="480"/>
      <c r="D595" s="480"/>
      <c r="E595" s="480"/>
      <c r="F595" s="480"/>
      <c r="G595" s="480"/>
      <c r="H595" s="480"/>
      <c r="I595" s="480"/>
      <c r="J595" s="464"/>
      <c r="K595" s="465"/>
      <c r="L595" s="465"/>
      <c r="M595" s="465"/>
      <c r="N595" s="465"/>
      <c r="O595" s="465"/>
      <c r="P595" s="466"/>
      <c r="Q595" s="466"/>
      <c r="R595" s="466"/>
      <c r="S595" s="466"/>
      <c r="T595" s="466"/>
      <c r="U595" s="466"/>
      <c r="V595" s="466"/>
      <c r="W595" s="466"/>
      <c r="X595" s="466"/>
      <c r="Y595" s="467"/>
      <c r="Z595" s="468"/>
      <c r="AA595" s="468"/>
      <c r="AB595" s="469"/>
      <c r="AC595" s="453"/>
      <c r="AD595" s="454"/>
      <c r="AE595" s="454"/>
      <c r="AF595" s="454"/>
      <c r="AG595" s="454"/>
      <c r="AH595" s="455"/>
      <c r="AI595" s="456"/>
      <c r="AJ595" s="456"/>
      <c r="AK595" s="456"/>
      <c r="AL595" s="457"/>
      <c r="AM595" s="458"/>
      <c r="AN595" s="458"/>
      <c r="AO595" s="459"/>
      <c r="AP595" s="460"/>
      <c r="AQ595" s="460"/>
      <c r="AR595" s="460"/>
      <c r="AS595" s="460"/>
      <c r="AT595" s="460"/>
      <c r="AU595" s="460"/>
      <c r="AV595" s="460"/>
      <c r="AW595" s="460"/>
      <c r="AX595" s="460"/>
      <c r="AY595">
        <f>COUNTA($C$595)</f>
        <v>0</v>
      </c>
    </row>
    <row r="596" spans="1:51" ht="30" hidden="1" customHeight="1" x14ac:dyDescent="0.15">
      <c r="A596" s="461">
        <v>20</v>
      </c>
      <c r="B596" s="461">
        <v>1</v>
      </c>
      <c r="C596" s="480"/>
      <c r="D596" s="480"/>
      <c r="E596" s="480"/>
      <c r="F596" s="480"/>
      <c r="G596" s="480"/>
      <c r="H596" s="480"/>
      <c r="I596" s="480"/>
      <c r="J596" s="464"/>
      <c r="K596" s="465"/>
      <c r="L596" s="465"/>
      <c r="M596" s="465"/>
      <c r="N596" s="465"/>
      <c r="O596" s="465"/>
      <c r="P596" s="466"/>
      <c r="Q596" s="466"/>
      <c r="R596" s="466"/>
      <c r="S596" s="466"/>
      <c r="T596" s="466"/>
      <c r="U596" s="466"/>
      <c r="V596" s="466"/>
      <c r="W596" s="466"/>
      <c r="X596" s="466"/>
      <c r="Y596" s="467"/>
      <c r="Z596" s="468"/>
      <c r="AA596" s="468"/>
      <c r="AB596" s="469"/>
      <c r="AC596" s="453"/>
      <c r="AD596" s="454"/>
      <c r="AE596" s="454"/>
      <c r="AF596" s="454"/>
      <c r="AG596" s="454"/>
      <c r="AH596" s="455"/>
      <c r="AI596" s="456"/>
      <c r="AJ596" s="456"/>
      <c r="AK596" s="456"/>
      <c r="AL596" s="457"/>
      <c r="AM596" s="458"/>
      <c r="AN596" s="458"/>
      <c r="AO596" s="459"/>
      <c r="AP596" s="460"/>
      <c r="AQ596" s="460"/>
      <c r="AR596" s="460"/>
      <c r="AS596" s="460"/>
      <c r="AT596" s="460"/>
      <c r="AU596" s="460"/>
      <c r="AV596" s="460"/>
      <c r="AW596" s="460"/>
      <c r="AX596" s="460"/>
      <c r="AY596">
        <f>COUNTA($C$596)</f>
        <v>0</v>
      </c>
    </row>
    <row r="597" spans="1:51" ht="30" hidden="1" customHeight="1" x14ac:dyDescent="0.15">
      <c r="A597" s="461">
        <v>21</v>
      </c>
      <c r="B597" s="461">
        <v>1</v>
      </c>
      <c r="C597" s="480"/>
      <c r="D597" s="480"/>
      <c r="E597" s="480"/>
      <c r="F597" s="480"/>
      <c r="G597" s="480"/>
      <c r="H597" s="480"/>
      <c r="I597" s="480"/>
      <c r="J597" s="464"/>
      <c r="K597" s="465"/>
      <c r="L597" s="465"/>
      <c r="M597" s="465"/>
      <c r="N597" s="465"/>
      <c r="O597" s="465"/>
      <c r="P597" s="466"/>
      <c r="Q597" s="466"/>
      <c r="R597" s="466"/>
      <c r="S597" s="466"/>
      <c r="T597" s="466"/>
      <c r="U597" s="466"/>
      <c r="V597" s="466"/>
      <c r="W597" s="466"/>
      <c r="X597" s="466"/>
      <c r="Y597" s="467"/>
      <c r="Z597" s="468"/>
      <c r="AA597" s="468"/>
      <c r="AB597" s="469"/>
      <c r="AC597" s="453"/>
      <c r="AD597" s="454"/>
      <c r="AE597" s="454"/>
      <c r="AF597" s="454"/>
      <c r="AG597" s="454"/>
      <c r="AH597" s="455"/>
      <c r="AI597" s="456"/>
      <c r="AJ597" s="456"/>
      <c r="AK597" s="456"/>
      <c r="AL597" s="457"/>
      <c r="AM597" s="458"/>
      <c r="AN597" s="458"/>
      <c r="AO597" s="459"/>
      <c r="AP597" s="460"/>
      <c r="AQ597" s="460"/>
      <c r="AR597" s="460"/>
      <c r="AS597" s="460"/>
      <c r="AT597" s="460"/>
      <c r="AU597" s="460"/>
      <c r="AV597" s="460"/>
      <c r="AW597" s="460"/>
      <c r="AX597" s="460"/>
      <c r="AY597">
        <f>COUNTA($C$597)</f>
        <v>0</v>
      </c>
    </row>
    <row r="598" spans="1:51" ht="30" hidden="1" customHeight="1" x14ac:dyDescent="0.15">
      <c r="A598" s="461">
        <v>22</v>
      </c>
      <c r="B598" s="461">
        <v>1</v>
      </c>
      <c r="C598" s="480"/>
      <c r="D598" s="480"/>
      <c r="E598" s="480"/>
      <c r="F598" s="480"/>
      <c r="G598" s="480"/>
      <c r="H598" s="480"/>
      <c r="I598" s="480"/>
      <c r="J598" s="464"/>
      <c r="K598" s="465"/>
      <c r="L598" s="465"/>
      <c r="M598" s="465"/>
      <c r="N598" s="465"/>
      <c r="O598" s="465"/>
      <c r="P598" s="466"/>
      <c r="Q598" s="466"/>
      <c r="R598" s="466"/>
      <c r="S598" s="466"/>
      <c r="T598" s="466"/>
      <c r="U598" s="466"/>
      <c r="V598" s="466"/>
      <c r="W598" s="466"/>
      <c r="X598" s="466"/>
      <c r="Y598" s="467"/>
      <c r="Z598" s="468"/>
      <c r="AA598" s="468"/>
      <c r="AB598" s="469"/>
      <c r="AC598" s="453"/>
      <c r="AD598" s="454"/>
      <c r="AE598" s="454"/>
      <c r="AF598" s="454"/>
      <c r="AG598" s="454"/>
      <c r="AH598" s="455"/>
      <c r="AI598" s="456"/>
      <c r="AJ598" s="456"/>
      <c r="AK598" s="456"/>
      <c r="AL598" s="457"/>
      <c r="AM598" s="458"/>
      <c r="AN598" s="458"/>
      <c r="AO598" s="459"/>
      <c r="AP598" s="460"/>
      <c r="AQ598" s="460"/>
      <c r="AR598" s="460"/>
      <c r="AS598" s="460"/>
      <c r="AT598" s="460"/>
      <c r="AU598" s="460"/>
      <c r="AV598" s="460"/>
      <c r="AW598" s="460"/>
      <c r="AX598" s="460"/>
      <c r="AY598">
        <f>COUNTA($C$598)</f>
        <v>0</v>
      </c>
    </row>
    <row r="599" spans="1:51" ht="30" hidden="1" customHeight="1" x14ac:dyDescent="0.15">
      <c r="A599" s="461">
        <v>23</v>
      </c>
      <c r="B599" s="461">
        <v>1</v>
      </c>
      <c r="C599" s="480"/>
      <c r="D599" s="480"/>
      <c r="E599" s="480"/>
      <c r="F599" s="480"/>
      <c r="G599" s="480"/>
      <c r="H599" s="480"/>
      <c r="I599" s="480"/>
      <c r="J599" s="464"/>
      <c r="K599" s="465"/>
      <c r="L599" s="465"/>
      <c r="M599" s="465"/>
      <c r="N599" s="465"/>
      <c r="O599" s="465"/>
      <c r="P599" s="466"/>
      <c r="Q599" s="466"/>
      <c r="R599" s="466"/>
      <c r="S599" s="466"/>
      <c r="T599" s="466"/>
      <c r="U599" s="466"/>
      <c r="V599" s="466"/>
      <c r="W599" s="466"/>
      <c r="X599" s="466"/>
      <c r="Y599" s="467"/>
      <c r="Z599" s="468"/>
      <c r="AA599" s="468"/>
      <c r="AB599" s="469"/>
      <c r="AC599" s="453"/>
      <c r="AD599" s="454"/>
      <c r="AE599" s="454"/>
      <c r="AF599" s="454"/>
      <c r="AG599" s="454"/>
      <c r="AH599" s="455"/>
      <c r="AI599" s="456"/>
      <c r="AJ599" s="456"/>
      <c r="AK599" s="456"/>
      <c r="AL599" s="457"/>
      <c r="AM599" s="458"/>
      <c r="AN599" s="458"/>
      <c r="AO599" s="459"/>
      <c r="AP599" s="460"/>
      <c r="AQ599" s="460"/>
      <c r="AR599" s="460"/>
      <c r="AS599" s="460"/>
      <c r="AT599" s="460"/>
      <c r="AU599" s="460"/>
      <c r="AV599" s="460"/>
      <c r="AW599" s="460"/>
      <c r="AX599" s="460"/>
      <c r="AY599">
        <f>COUNTA($C$599)</f>
        <v>0</v>
      </c>
    </row>
    <row r="600" spans="1:51" ht="30" hidden="1" customHeight="1" x14ac:dyDescent="0.15">
      <c r="A600" s="461">
        <v>24</v>
      </c>
      <c r="B600" s="461">
        <v>1</v>
      </c>
      <c r="C600" s="480"/>
      <c r="D600" s="480"/>
      <c r="E600" s="480"/>
      <c r="F600" s="480"/>
      <c r="G600" s="480"/>
      <c r="H600" s="480"/>
      <c r="I600" s="480"/>
      <c r="J600" s="464"/>
      <c r="K600" s="465"/>
      <c r="L600" s="465"/>
      <c r="M600" s="465"/>
      <c r="N600" s="465"/>
      <c r="O600" s="465"/>
      <c r="P600" s="466"/>
      <c r="Q600" s="466"/>
      <c r="R600" s="466"/>
      <c r="S600" s="466"/>
      <c r="T600" s="466"/>
      <c r="U600" s="466"/>
      <c r="V600" s="466"/>
      <c r="W600" s="466"/>
      <c r="X600" s="466"/>
      <c r="Y600" s="467"/>
      <c r="Z600" s="468"/>
      <c r="AA600" s="468"/>
      <c r="AB600" s="469"/>
      <c r="AC600" s="453"/>
      <c r="AD600" s="454"/>
      <c r="AE600" s="454"/>
      <c r="AF600" s="454"/>
      <c r="AG600" s="454"/>
      <c r="AH600" s="455"/>
      <c r="AI600" s="456"/>
      <c r="AJ600" s="456"/>
      <c r="AK600" s="456"/>
      <c r="AL600" s="457"/>
      <c r="AM600" s="458"/>
      <c r="AN600" s="458"/>
      <c r="AO600" s="459"/>
      <c r="AP600" s="460"/>
      <c r="AQ600" s="460"/>
      <c r="AR600" s="460"/>
      <c r="AS600" s="460"/>
      <c r="AT600" s="460"/>
      <c r="AU600" s="460"/>
      <c r="AV600" s="460"/>
      <c r="AW600" s="460"/>
      <c r="AX600" s="460"/>
      <c r="AY600">
        <f>COUNTA($C$600)</f>
        <v>0</v>
      </c>
    </row>
    <row r="601" spans="1:51" ht="30" hidden="1" customHeight="1" x14ac:dyDescent="0.15">
      <c r="A601" s="461">
        <v>25</v>
      </c>
      <c r="B601" s="461">
        <v>1</v>
      </c>
      <c r="C601" s="480"/>
      <c r="D601" s="480"/>
      <c r="E601" s="480"/>
      <c r="F601" s="480"/>
      <c r="G601" s="480"/>
      <c r="H601" s="480"/>
      <c r="I601" s="480"/>
      <c r="J601" s="464"/>
      <c r="K601" s="465"/>
      <c r="L601" s="465"/>
      <c r="M601" s="465"/>
      <c r="N601" s="465"/>
      <c r="O601" s="465"/>
      <c r="P601" s="466"/>
      <c r="Q601" s="466"/>
      <c r="R601" s="466"/>
      <c r="S601" s="466"/>
      <c r="T601" s="466"/>
      <c r="U601" s="466"/>
      <c r="V601" s="466"/>
      <c r="W601" s="466"/>
      <c r="X601" s="466"/>
      <c r="Y601" s="467"/>
      <c r="Z601" s="468"/>
      <c r="AA601" s="468"/>
      <c r="AB601" s="469"/>
      <c r="AC601" s="453"/>
      <c r="AD601" s="454"/>
      <c r="AE601" s="454"/>
      <c r="AF601" s="454"/>
      <c r="AG601" s="454"/>
      <c r="AH601" s="455"/>
      <c r="AI601" s="456"/>
      <c r="AJ601" s="456"/>
      <c r="AK601" s="456"/>
      <c r="AL601" s="457"/>
      <c r="AM601" s="458"/>
      <c r="AN601" s="458"/>
      <c r="AO601" s="459"/>
      <c r="AP601" s="460"/>
      <c r="AQ601" s="460"/>
      <c r="AR601" s="460"/>
      <c r="AS601" s="460"/>
      <c r="AT601" s="460"/>
      <c r="AU601" s="460"/>
      <c r="AV601" s="460"/>
      <c r="AW601" s="460"/>
      <c r="AX601" s="460"/>
      <c r="AY601">
        <f>COUNTA($C$601)</f>
        <v>0</v>
      </c>
    </row>
    <row r="602" spans="1:51" ht="30" hidden="1" customHeight="1" x14ac:dyDescent="0.15">
      <c r="A602" s="461">
        <v>26</v>
      </c>
      <c r="B602" s="461">
        <v>1</v>
      </c>
      <c r="C602" s="480"/>
      <c r="D602" s="480"/>
      <c r="E602" s="480"/>
      <c r="F602" s="480"/>
      <c r="G602" s="480"/>
      <c r="H602" s="480"/>
      <c r="I602" s="480"/>
      <c r="J602" s="464"/>
      <c r="K602" s="465"/>
      <c r="L602" s="465"/>
      <c r="M602" s="465"/>
      <c r="N602" s="465"/>
      <c r="O602" s="465"/>
      <c r="P602" s="466"/>
      <c r="Q602" s="466"/>
      <c r="R602" s="466"/>
      <c r="S602" s="466"/>
      <c r="T602" s="466"/>
      <c r="U602" s="466"/>
      <c r="V602" s="466"/>
      <c r="W602" s="466"/>
      <c r="X602" s="466"/>
      <c r="Y602" s="467"/>
      <c r="Z602" s="468"/>
      <c r="AA602" s="468"/>
      <c r="AB602" s="469"/>
      <c r="AC602" s="453"/>
      <c r="AD602" s="454"/>
      <c r="AE602" s="454"/>
      <c r="AF602" s="454"/>
      <c r="AG602" s="454"/>
      <c r="AH602" s="455"/>
      <c r="AI602" s="456"/>
      <c r="AJ602" s="456"/>
      <c r="AK602" s="456"/>
      <c r="AL602" s="457"/>
      <c r="AM602" s="458"/>
      <c r="AN602" s="458"/>
      <c r="AO602" s="459"/>
      <c r="AP602" s="460"/>
      <c r="AQ602" s="460"/>
      <c r="AR602" s="460"/>
      <c r="AS602" s="460"/>
      <c r="AT602" s="460"/>
      <c r="AU602" s="460"/>
      <c r="AV602" s="460"/>
      <c r="AW602" s="460"/>
      <c r="AX602" s="460"/>
      <c r="AY602">
        <f>COUNTA($C$602)</f>
        <v>0</v>
      </c>
    </row>
    <row r="603" spans="1:51" ht="30" hidden="1" customHeight="1" x14ac:dyDescent="0.15">
      <c r="A603" s="461">
        <v>27</v>
      </c>
      <c r="B603" s="461">
        <v>1</v>
      </c>
      <c r="C603" s="480"/>
      <c r="D603" s="480"/>
      <c r="E603" s="480"/>
      <c r="F603" s="480"/>
      <c r="G603" s="480"/>
      <c r="H603" s="480"/>
      <c r="I603" s="480"/>
      <c r="J603" s="464"/>
      <c r="K603" s="465"/>
      <c r="L603" s="465"/>
      <c r="M603" s="465"/>
      <c r="N603" s="465"/>
      <c r="O603" s="465"/>
      <c r="P603" s="466"/>
      <c r="Q603" s="466"/>
      <c r="R603" s="466"/>
      <c r="S603" s="466"/>
      <c r="T603" s="466"/>
      <c r="U603" s="466"/>
      <c r="V603" s="466"/>
      <c r="W603" s="466"/>
      <c r="X603" s="466"/>
      <c r="Y603" s="467"/>
      <c r="Z603" s="468"/>
      <c r="AA603" s="468"/>
      <c r="AB603" s="469"/>
      <c r="AC603" s="453"/>
      <c r="AD603" s="454"/>
      <c r="AE603" s="454"/>
      <c r="AF603" s="454"/>
      <c r="AG603" s="454"/>
      <c r="AH603" s="455"/>
      <c r="AI603" s="456"/>
      <c r="AJ603" s="456"/>
      <c r="AK603" s="456"/>
      <c r="AL603" s="457"/>
      <c r="AM603" s="458"/>
      <c r="AN603" s="458"/>
      <c r="AO603" s="459"/>
      <c r="AP603" s="460"/>
      <c r="AQ603" s="460"/>
      <c r="AR603" s="460"/>
      <c r="AS603" s="460"/>
      <c r="AT603" s="460"/>
      <c r="AU603" s="460"/>
      <c r="AV603" s="460"/>
      <c r="AW603" s="460"/>
      <c r="AX603" s="460"/>
      <c r="AY603">
        <f>COUNTA($C$603)</f>
        <v>0</v>
      </c>
    </row>
    <row r="604" spans="1:51" ht="30" hidden="1" customHeight="1" x14ac:dyDescent="0.15">
      <c r="A604" s="461">
        <v>28</v>
      </c>
      <c r="B604" s="461">
        <v>1</v>
      </c>
      <c r="C604" s="480"/>
      <c r="D604" s="480"/>
      <c r="E604" s="480"/>
      <c r="F604" s="480"/>
      <c r="G604" s="480"/>
      <c r="H604" s="480"/>
      <c r="I604" s="480"/>
      <c r="J604" s="464"/>
      <c r="K604" s="465"/>
      <c r="L604" s="465"/>
      <c r="M604" s="465"/>
      <c r="N604" s="465"/>
      <c r="O604" s="465"/>
      <c r="P604" s="466"/>
      <c r="Q604" s="466"/>
      <c r="R604" s="466"/>
      <c r="S604" s="466"/>
      <c r="T604" s="466"/>
      <c r="U604" s="466"/>
      <c r="V604" s="466"/>
      <c r="W604" s="466"/>
      <c r="X604" s="466"/>
      <c r="Y604" s="467"/>
      <c r="Z604" s="468"/>
      <c r="AA604" s="468"/>
      <c r="AB604" s="469"/>
      <c r="AC604" s="453"/>
      <c r="AD604" s="454"/>
      <c r="AE604" s="454"/>
      <c r="AF604" s="454"/>
      <c r="AG604" s="454"/>
      <c r="AH604" s="455"/>
      <c r="AI604" s="456"/>
      <c r="AJ604" s="456"/>
      <c r="AK604" s="456"/>
      <c r="AL604" s="457"/>
      <c r="AM604" s="458"/>
      <c r="AN604" s="458"/>
      <c r="AO604" s="459"/>
      <c r="AP604" s="460"/>
      <c r="AQ604" s="460"/>
      <c r="AR604" s="460"/>
      <c r="AS604" s="460"/>
      <c r="AT604" s="460"/>
      <c r="AU604" s="460"/>
      <c r="AV604" s="460"/>
      <c r="AW604" s="460"/>
      <c r="AX604" s="460"/>
      <c r="AY604">
        <f>COUNTA($C$604)</f>
        <v>0</v>
      </c>
    </row>
    <row r="605" spans="1:51" ht="30" hidden="1" customHeight="1" x14ac:dyDescent="0.15">
      <c r="A605" s="461">
        <v>29</v>
      </c>
      <c r="B605" s="461">
        <v>1</v>
      </c>
      <c r="C605" s="480"/>
      <c r="D605" s="480"/>
      <c r="E605" s="480"/>
      <c r="F605" s="480"/>
      <c r="G605" s="480"/>
      <c r="H605" s="480"/>
      <c r="I605" s="480"/>
      <c r="J605" s="464"/>
      <c r="K605" s="465"/>
      <c r="L605" s="465"/>
      <c r="M605" s="465"/>
      <c r="N605" s="465"/>
      <c r="O605" s="465"/>
      <c r="P605" s="466"/>
      <c r="Q605" s="466"/>
      <c r="R605" s="466"/>
      <c r="S605" s="466"/>
      <c r="T605" s="466"/>
      <c r="U605" s="466"/>
      <c r="V605" s="466"/>
      <c r="W605" s="466"/>
      <c r="X605" s="466"/>
      <c r="Y605" s="467"/>
      <c r="Z605" s="468"/>
      <c r="AA605" s="468"/>
      <c r="AB605" s="469"/>
      <c r="AC605" s="453"/>
      <c r="AD605" s="454"/>
      <c r="AE605" s="454"/>
      <c r="AF605" s="454"/>
      <c r="AG605" s="454"/>
      <c r="AH605" s="455"/>
      <c r="AI605" s="456"/>
      <c r="AJ605" s="456"/>
      <c r="AK605" s="456"/>
      <c r="AL605" s="457"/>
      <c r="AM605" s="458"/>
      <c r="AN605" s="458"/>
      <c r="AO605" s="459"/>
      <c r="AP605" s="460"/>
      <c r="AQ605" s="460"/>
      <c r="AR605" s="460"/>
      <c r="AS605" s="460"/>
      <c r="AT605" s="460"/>
      <c r="AU605" s="460"/>
      <c r="AV605" s="460"/>
      <c r="AW605" s="460"/>
      <c r="AX605" s="460"/>
      <c r="AY605">
        <f>COUNTA($C$605)</f>
        <v>0</v>
      </c>
    </row>
    <row r="606" spans="1:51" ht="30" hidden="1" customHeight="1" x14ac:dyDescent="0.15">
      <c r="A606" s="461">
        <v>30</v>
      </c>
      <c r="B606" s="461">
        <v>1</v>
      </c>
      <c r="C606" s="480"/>
      <c r="D606" s="480"/>
      <c r="E606" s="480"/>
      <c r="F606" s="480"/>
      <c r="G606" s="480"/>
      <c r="H606" s="480"/>
      <c r="I606" s="480"/>
      <c r="J606" s="464"/>
      <c r="K606" s="465"/>
      <c r="L606" s="465"/>
      <c r="M606" s="465"/>
      <c r="N606" s="465"/>
      <c r="O606" s="465"/>
      <c r="P606" s="466"/>
      <c r="Q606" s="466"/>
      <c r="R606" s="466"/>
      <c r="S606" s="466"/>
      <c r="T606" s="466"/>
      <c r="U606" s="466"/>
      <c r="V606" s="466"/>
      <c r="W606" s="466"/>
      <c r="X606" s="466"/>
      <c r="Y606" s="467"/>
      <c r="Z606" s="468"/>
      <c r="AA606" s="468"/>
      <c r="AB606" s="469"/>
      <c r="AC606" s="453"/>
      <c r="AD606" s="454"/>
      <c r="AE606" s="454"/>
      <c r="AF606" s="454"/>
      <c r="AG606" s="454"/>
      <c r="AH606" s="455"/>
      <c r="AI606" s="456"/>
      <c r="AJ606" s="456"/>
      <c r="AK606" s="456"/>
      <c r="AL606" s="457"/>
      <c r="AM606" s="458"/>
      <c r="AN606" s="458"/>
      <c r="AO606" s="459"/>
      <c r="AP606" s="460"/>
      <c r="AQ606" s="460"/>
      <c r="AR606" s="460"/>
      <c r="AS606" s="460"/>
      <c r="AT606" s="460"/>
      <c r="AU606" s="460"/>
      <c r="AV606" s="460"/>
      <c r="AW606" s="460"/>
      <c r="AX606" s="460"/>
      <c r="AY606">
        <f>COUNTA($C$606)</f>
        <v>0</v>
      </c>
    </row>
    <row r="607" spans="1:51" ht="24.75" hidden="1" customHeight="1" x14ac:dyDescent="0.15">
      <c r="A607" s="53"/>
      <c r="B607" s="53"/>
      <c r="C607" s="53"/>
      <c r="D607" s="53"/>
      <c r="E607" s="53"/>
      <c r="F607" s="53"/>
      <c r="G607" s="53"/>
      <c r="H607" s="53"/>
      <c r="I607" s="53"/>
      <c r="J607" s="53"/>
      <c r="K607" s="53"/>
      <c r="L607" s="53"/>
      <c r="M607" s="53"/>
      <c r="N607" s="53"/>
      <c r="O607" s="53"/>
      <c r="P607" s="54"/>
      <c r="Q607" s="54"/>
      <c r="R607" s="54"/>
      <c r="S607" s="54"/>
      <c r="T607" s="54"/>
      <c r="U607" s="54"/>
      <c r="V607" s="54"/>
      <c r="W607" s="54"/>
      <c r="X607" s="54"/>
      <c r="Y607" s="55"/>
      <c r="Z607" s="55"/>
      <c r="AA607" s="55"/>
      <c r="AB607" s="55"/>
      <c r="AC607" s="55"/>
      <c r="AD607" s="55"/>
      <c r="AE607" s="55"/>
      <c r="AF607" s="55"/>
      <c r="AG607" s="55"/>
      <c r="AH607" s="55"/>
      <c r="AI607" s="55"/>
      <c r="AJ607" s="55"/>
      <c r="AK607" s="55"/>
      <c r="AL607" s="55"/>
      <c r="AM607" s="55"/>
      <c r="AN607" s="55"/>
      <c r="AO607" s="55"/>
      <c r="AP607" s="54"/>
      <c r="AQ607" s="54"/>
      <c r="AR607" s="54"/>
      <c r="AS607" s="54"/>
      <c r="AT607" s="54"/>
      <c r="AU607" s="54"/>
      <c r="AV607" s="54"/>
      <c r="AW607" s="54"/>
      <c r="AX607" s="54"/>
      <c r="AY607">
        <f>COUNTA($C$610)</f>
        <v>0</v>
      </c>
    </row>
    <row r="608" spans="1:51" ht="24.75" hidden="1" customHeight="1" x14ac:dyDescent="0.15">
      <c r="A608" s="46"/>
      <c r="B608" s="50" t="s">
        <v>165</v>
      </c>
      <c r="C608" s="46"/>
      <c r="D608" s="46"/>
      <c r="E608" s="46"/>
      <c r="F608" s="46"/>
      <c r="G608" s="46"/>
      <c r="H608" s="46"/>
      <c r="I608" s="46"/>
      <c r="J608" s="46"/>
      <c r="K608" s="46"/>
      <c r="L608" s="46"/>
      <c r="M608" s="46"/>
      <c r="N608" s="46"/>
      <c r="O608" s="46"/>
      <c r="P608" s="51"/>
      <c r="Q608" s="51"/>
      <c r="R608" s="51"/>
      <c r="S608" s="51"/>
      <c r="T608" s="51"/>
      <c r="U608" s="51"/>
      <c r="V608" s="51"/>
      <c r="W608" s="51"/>
      <c r="X608" s="51"/>
      <c r="Y608" s="52"/>
      <c r="Z608" s="52"/>
      <c r="AA608" s="52"/>
      <c r="AB608" s="52"/>
      <c r="AC608" s="52"/>
      <c r="AD608" s="52"/>
      <c r="AE608" s="52"/>
      <c r="AF608" s="52"/>
      <c r="AG608" s="52"/>
      <c r="AH608" s="52"/>
      <c r="AI608" s="52"/>
      <c r="AJ608" s="52"/>
      <c r="AK608" s="52"/>
      <c r="AL608" s="52"/>
      <c r="AM608" s="52"/>
      <c r="AN608" s="52"/>
      <c r="AO608" s="52"/>
      <c r="AP608" s="51"/>
      <c r="AQ608" s="51"/>
      <c r="AR608" s="51"/>
      <c r="AS608" s="51"/>
      <c r="AT608" s="51"/>
      <c r="AU608" s="51"/>
      <c r="AV608" s="51"/>
      <c r="AW608" s="51"/>
      <c r="AX608" s="51"/>
      <c r="AY608">
        <f>$AY$607</f>
        <v>0</v>
      </c>
    </row>
    <row r="609" spans="1:51" ht="59.25" hidden="1" customHeight="1" x14ac:dyDescent="0.15">
      <c r="A609" s="485"/>
      <c r="B609" s="485"/>
      <c r="C609" s="485" t="s">
        <v>22</v>
      </c>
      <c r="D609" s="485"/>
      <c r="E609" s="485"/>
      <c r="F609" s="485"/>
      <c r="G609" s="485"/>
      <c r="H609" s="485"/>
      <c r="I609" s="485"/>
      <c r="J609" s="471" t="s">
        <v>190</v>
      </c>
      <c r="K609" s="486"/>
      <c r="L609" s="486"/>
      <c r="M609" s="486"/>
      <c r="N609" s="486"/>
      <c r="O609" s="486"/>
      <c r="P609" s="182" t="s">
        <v>23</v>
      </c>
      <c r="Q609" s="182"/>
      <c r="R609" s="182"/>
      <c r="S609" s="182"/>
      <c r="T609" s="182"/>
      <c r="U609" s="182"/>
      <c r="V609" s="182"/>
      <c r="W609" s="182"/>
      <c r="X609" s="182"/>
      <c r="Y609" s="487" t="s">
        <v>189</v>
      </c>
      <c r="Z609" s="488"/>
      <c r="AA609" s="488"/>
      <c r="AB609" s="488"/>
      <c r="AC609" s="471" t="s">
        <v>222</v>
      </c>
      <c r="AD609" s="471"/>
      <c r="AE609" s="471"/>
      <c r="AF609" s="471"/>
      <c r="AG609" s="471"/>
      <c r="AH609" s="487" t="s">
        <v>239</v>
      </c>
      <c r="AI609" s="485"/>
      <c r="AJ609" s="485"/>
      <c r="AK609" s="485"/>
      <c r="AL609" s="485" t="s">
        <v>19</v>
      </c>
      <c r="AM609" s="485"/>
      <c r="AN609" s="485"/>
      <c r="AO609" s="489"/>
      <c r="AP609" s="474" t="s">
        <v>191</v>
      </c>
      <c r="AQ609" s="474"/>
      <c r="AR609" s="474"/>
      <c r="AS609" s="474"/>
      <c r="AT609" s="474"/>
      <c r="AU609" s="474"/>
      <c r="AV609" s="474"/>
      <c r="AW609" s="474"/>
      <c r="AX609" s="474"/>
      <c r="AY609">
        <f>$AY$607</f>
        <v>0</v>
      </c>
    </row>
    <row r="610" spans="1:51" ht="30" hidden="1" customHeight="1" x14ac:dyDescent="0.15">
      <c r="A610" s="461">
        <v>1</v>
      </c>
      <c r="B610" s="461">
        <v>1</v>
      </c>
      <c r="C610" s="480"/>
      <c r="D610" s="480"/>
      <c r="E610" s="480"/>
      <c r="F610" s="480"/>
      <c r="G610" s="480"/>
      <c r="H610" s="480"/>
      <c r="I610" s="480"/>
      <c r="J610" s="464"/>
      <c r="K610" s="465"/>
      <c r="L610" s="465"/>
      <c r="M610" s="465"/>
      <c r="N610" s="465"/>
      <c r="O610" s="465"/>
      <c r="P610" s="466"/>
      <c r="Q610" s="466"/>
      <c r="R610" s="466"/>
      <c r="S610" s="466"/>
      <c r="T610" s="466"/>
      <c r="U610" s="466"/>
      <c r="V610" s="466"/>
      <c r="W610" s="466"/>
      <c r="X610" s="466"/>
      <c r="Y610" s="467"/>
      <c r="Z610" s="468"/>
      <c r="AA610" s="468"/>
      <c r="AB610" s="469"/>
      <c r="AC610" s="453"/>
      <c r="AD610" s="454"/>
      <c r="AE610" s="454"/>
      <c r="AF610" s="454"/>
      <c r="AG610" s="454"/>
      <c r="AH610" s="483"/>
      <c r="AI610" s="484"/>
      <c r="AJ610" s="484"/>
      <c r="AK610" s="484"/>
      <c r="AL610" s="457"/>
      <c r="AM610" s="458"/>
      <c r="AN610" s="458"/>
      <c r="AO610" s="459"/>
      <c r="AP610" s="460"/>
      <c r="AQ610" s="460"/>
      <c r="AR610" s="460"/>
      <c r="AS610" s="460"/>
      <c r="AT610" s="460"/>
      <c r="AU610" s="460"/>
      <c r="AV610" s="460"/>
      <c r="AW610" s="460"/>
      <c r="AX610" s="460"/>
      <c r="AY610">
        <f>$AY$607</f>
        <v>0</v>
      </c>
    </row>
    <row r="611" spans="1:51" ht="30" hidden="1" customHeight="1" x14ac:dyDescent="0.15">
      <c r="A611" s="461">
        <v>2</v>
      </c>
      <c r="B611" s="461">
        <v>1</v>
      </c>
      <c r="C611" s="480"/>
      <c r="D611" s="480"/>
      <c r="E611" s="480"/>
      <c r="F611" s="480"/>
      <c r="G611" s="480"/>
      <c r="H611" s="480"/>
      <c r="I611" s="480"/>
      <c r="J611" s="464"/>
      <c r="K611" s="465"/>
      <c r="L611" s="465"/>
      <c r="M611" s="465"/>
      <c r="N611" s="465"/>
      <c r="O611" s="465"/>
      <c r="P611" s="466"/>
      <c r="Q611" s="466"/>
      <c r="R611" s="466"/>
      <c r="S611" s="466"/>
      <c r="T611" s="466"/>
      <c r="U611" s="466"/>
      <c r="V611" s="466"/>
      <c r="W611" s="466"/>
      <c r="X611" s="466"/>
      <c r="Y611" s="467"/>
      <c r="Z611" s="468"/>
      <c r="AA611" s="468"/>
      <c r="AB611" s="469"/>
      <c r="AC611" s="453"/>
      <c r="AD611" s="454"/>
      <c r="AE611" s="454"/>
      <c r="AF611" s="454"/>
      <c r="AG611" s="454"/>
      <c r="AH611" s="483"/>
      <c r="AI611" s="484"/>
      <c r="AJ611" s="484"/>
      <c r="AK611" s="484"/>
      <c r="AL611" s="457"/>
      <c r="AM611" s="458"/>
      <c r="AN611" s="458"/>
      <c r="AO611" s="459"/>
      <c r="AP611" s="460"/>
      <c r="AQ611" s="460"/>
      <c r="AR611" s="460"/>
      <c r="AS611" s="460"/>
      <c r="AT611" s="460"/>
      <c r="AU611" s="460"/>
      <c r="AV611" s="460"/>
      <c r="AW611" s="460"/>
      <c r="AX611" s="460"/>
      <c r="AY611">
        <f>COUNTA($C$611)</f>
        <v>0</v>
      </c>
    </row>
    <row r="612" spans="1:51" ht="30" hidden="1" customHeight="1" x14ac:dyDescent="0.15">
      <c r="A612" s="461">
        <v>3</v>
      </c>
      <c r="B612" s="461">
        <v>1</v>
      </c>
      <c r="C612" s="481"/>
      <c r="D612" s="480"/>
      <c r="E612" s="480"/>
      <c r="F612" s="480"/>
      <c r="G612" s="480"/>
      <c r="H612" s="480"/>
      <c r="I612" s="480"/>
      <c r="J612" s="464"/>
      <c r="K612" s="465"/>
      <c r="L612" s="465"/>
      <c r="M612" s="465"/>
      <c r="N612" s="465"/>
      <c r="O612" s="465"/>
      <c r="P612" s="482"/>
      <c r="Q612" s="466"/>
      <c r="R612" s="466"/>
      <c r="S612" s="466"/>
      <c r="T612" s="466"/>
      <c r="U612" s="466"/>
      <c r="V612" s="466"/>
      <c r="W612" s="466"/>
      <c r="X612" s="466"/>
      <c r="Y612" s="467"/>
      <c r="Z612" s="468"/>
      <c r="AA612" s="468"/>
      <c r="AB612" s="469"/>
      <c r="AC612" s="453"/>
      <c r="AD612" s="454"/>
      <c r="AE612" s="454"/>
      <c r="AF612" s="454"/>
      <c r="AG612" s="454"/>
      <c r="AH612" s="455"/>
      <c r="AI612" s="456"/>
      <c r="AJ612" s="456"/>
      <c r="AK612" s="456"/>
      <c r="AL612" s="457"/>
      <c r="AM612" s="458"/>
      <c r="AN612" s="458"/>
      <c r="AO612" s="459"/>
      <c r="AP612" s="460"/>
      <c r="AQ612" s="460"/>
      <c r="AR612" s="460"/>
      <c r="AS612" s="460"/>
      <c r="AT612" s="460"/>
      <c r="AU612" s="460"/>
      <c r="AV612" s="460"/>
      <c r="AW612" s="460"/>
      <c r="AX612" s="460"/>
      <c r="AY612">
        <f>COUNTA($C$612)</f>
        <v>0</v>
      </c>
    </row>
    <row r="613" spans="1:51" ht="30" hidden="1" customHeight="1" x14ac:dyDescent="0.15">
      <c r="A613" s="461">
        <v>4</v>
      </c>
      <c r="B613" s="461">
        <v>1</v>
      </c>
      <c r="C613" s="481"/>
      <c r="D613" s="480"/>
      <c r="E613" s="480"/>
      <c r="F613" s="480"/>
      <c r="G613" s="480"/>
      <c r="H613" s="480"/>
      <c r="I613" s="480"/>
      <c r="J613" s="464"/>
      <c r="K613" s="465"/>
      <c r="L613" s="465"/>
      <c r="M613" s="465"/>
      <c r="N613" s="465"/>
      <c r="O613" s="465"/>
      <c r="P613" s="482"/>
      <c r="Q613" s="466"/>
      <c r="R613" s="466"/>
      <c r="S613" s="466"/>
      <c r="T613" s="466"/>
      <c r="U613" s="466"/>
      <c r="V613" s="466"/>
      <c r="W613" s="466"/>
      <c r="X613" s="466"/>
      <c r="Y613" s="467"/>
      <c r="Z613" s="468"/>
      <c r="AA613" s="468"/>
      <c r="AB613" s="469"/>
      <c r="AC613" s="453"/>
      <c r="AD613" s="454"/>
      <c r="AE613" s="454"/>
      <c r="AF613" s="454"/>
      <c r="AG613" s="454"/>
      <c r="AH613" s="455"/>
      <c r="AI613" s="456"/>
      <c r="AJ613" s="456"/>
      <c r="AK613" s="456"/>
      <c r="AL613" s="457"/>
      <c r="AM613" s="458"/>
      <c r="AN613" s="458"/>
      <c r="AO613" s="459"/>
      <c r="AP613" s="460"/>
      <c r="AQ613" s="460"/>
      <c r="AR613" s="460"/>
      <c r="AS613" s="460"/>
      <c r="AT613" s="460"/>
      <c r="AU613" s="460"/>
      <c r="AV613" s="460"/>
      <c r="AW613" s="460"/>
      <c r="AX613" s="460"/>
      <c r="AY613">
        <f>COUNTA($C$613)</f>
        <v>0</v>
      </c>
    </row>
    <row r="614" spans="1:51" ht="30" hidden="1" customHeight="1" x14ac:dyDescent="0.15">
      <c r="A614" s="461">
        <v>5</v>
      </c>
      <c r="B614" s="461">
        <v>1</v>
      </c>
      <c r="C614" s="480"/>
      <c r="D614" s="480"/>
      <c r="E614" s="480"/>
      <c r="F614" s="480"/>
      <c r="G614" s="480"/>
      <c r="H614" s="480"/>
      <c r="I614" s="480"/>
      <c r="J614" s="464"/>
      <c r="K614" s="465"/>
      <c r="L614" s="465"/>
      <c r="M614" s="465"/>
      <c r="N614" s="465"/>
      <c r="O614" s="465"/>
      <c r="P614" s="466"/>
      <c r="Q614" s="466"/>
      <c r="R614" s="466"/>
      <c r="S614" s="466"/>
      <c r="T614" s="466"/>
      <c r="U614" s="466"/>
      <c r="V614" s="466"/>
      <c r="W614" s="466"/>
      <c r="X614" s="466"/>
      <c r="Y614" s="467"/>
      <c r="Z614" s="468"/>
      <c r="AA614" s="468"/>
      <c r="AB614" s="469"/>
      <c r="AC614" s="453"/>
      <c r="AD614" s="454"/>
      <c r="AE614" s="454"/>
      <c r="AF614" s="454"/>
      <c r="AG614" s="454"/>
      <c r="AH614" s="455"/>
      <c r="AI614" s="456"/>
      <c r="AJ614" s="456"/>
      <c r="AK614" s="456"/>
      <c r="AL614" s="457"/>
      <c r="AM614" s="458"/>
      <c r="AN614" s="458"/>
      <c r="AO614" s="459"/>
      <c r="AP614" s="460"/>
      <c r="AQ614" s="460"/>
      <c r="AR614" s="460"/>
      <c r="AS614" s="460"/>
      <c r="AT614" s="460"/>
      <c r="AU614" s="460"/>
      <c r="AV614" s="460"/>
      <c r="AW614" s="460"/>
      <c r="AX614" s="460"/>
      <c r="AY614">
        <f>COUNTA($C$614)</f>
        <v>0</v>
      </c>
    </row>
    <row r="615" spans="1:51" ht="30" hidden="1" customHeight="1" x14ac:dyDescent="0.15">
      <c r="A615" s="461">
        <v>6</v>
      </c>
      <c r="B615" s="461">
        <v>1</v>
      </c>
      <c r="C615" s="480"/>
      <c r="D615" s="480"/>
      <c r="E615" s="480"/>
      <c r="F615" s="480"/>
      <c r="G615" s="480"/>
      <c r="H615" s="480"/>
      <c r="I615" s="480"/>
      <c r="J615" s="464"/>
      <c r="K615" s="465"/>
      <c r="L615" s="465"/>
      <c r="M615" s="465"/>
      <c r="N615" s="465"/>
      <c r="O615" s="465"/>
      <c r="P615" s="466"/>
      <c r="Q615" s="466"/>
      <c r="R615" s="466"/>
      <c r="S615" s="466"/>
      <c r="T615" s="466"/>
      <c r="U615" s="466"/>
      <c r="V615" s="466"/>
      <c r="W615" s="466"/>
      <c r="X615" s="466"/>
      <c r="Y615" s="467"/>
      <c r="Z615" s="468"/>
      <c r="AA615" s="468"/>
      <c r="AB615" s="469"/>
      <c r="AC615" s="453"/>
      <c r="AD615" s="454"/>
      <c r="AE615" s="454"/>
      <c r="AF615" s="454"/>
      <c r="AG615" s="454"/>
      <c r="AH615" s="455"/>
      <c r="AI615" s="456"/>
      <c r="AJ615" s="456"/>
      <c r="AK615" s="456"/>
      <c r="AL615" s="457"/>
      <c r="AM615" s="458"/>
      <c r="AN615" s="458"/>
      <c r="AO615" s="459"/>
      <c r="AP615" s="460"/>
      <c r="AQ615" s="460"/>
      <c r="AR615" s="460"/>
      <c r="AS615" s="460"/>
      <c r="AT615" s="460"/>
      <c r="AU615" s="460"/>
      <c r="AV615" s="460"/>
      <c r="AW615" s="460"/>
      <c r="AX615" s="460"/>
      <c r="AY615">
        <f>COUNTA($C$615)</f>
        <v>0</v>
      </c>
    </row>
    <row r="616" spans="1:51" ht="30" hidden="1" customHeight="1" x14ac:dyDescent="0.15">
      <c r="A616" s="461">
        <v>7</v>
      </c>
      <c r="B616" s="461">
        <v>1</v>
      </c>
      <c r="C616" s="480"/>
      <c r="D616" s="480"/>
      <c r="E616" s="480"/>
      <c r="F616" s="480"/>
      <c r="G616" s="480"/>
      <c r="H616" s="480"/>
      <c r="I616" s="480"/>
      <c r="J616" s="464"/>
      <c r="K616" s="465"/>
      <c r="L616" s="465"/>
      <c r="M616" s="465"/>
      <c r="N616" s="465"/>
      <c r="O616" s="465"/>
      <c r="P616" s="466"/>
      <c r="Q616" s="466"/>
      <c r="R616" s="466"/>
      <c r="S616" s="466"/>
      <c r="T616" s="466"/>
      <c r="U616" s="466"/>
      <c r="V616" s="466"/>
      <c r="W616" s="466"/>
      <c r="X616" s="466"/>
      <c r="Y616" s="467"/>
      <c r="Z616" s="468"/>
      <c r="AA616" s="468"/>
      <c r="AB616" s="469"/>
      <c r="AC616" s="453"/>
      <c r="AD616" s="454"/>
      <c r="AE616" s="454"/>
      <c r="AF616" s="454"/>
      <c r="AG616" s="454"/>
      <c r="AH616" s="455"/>
      <c r="AI616" s="456"/>
      <c r="AJ616" s="456"/>
      <c r="AK616" s="456"/>
      <c r="AL616" s="457"/>
      <c r="AM616" s="458"/>
      <c r="AN616" s="458"/>
      <c r="AO616" s="459"/>
      <c r="AP616" s="460"/>
      <c r="AQ616" s="460"/>
      <c r="AR616" s="460"/>
      <c r="AS616" s="460"/>
      <c r="AT616" s="460"/>
      <c r="AU616" s="460"/>
      <c r="AV616" s="460"/>
      <c r="AW616" s="460"/>
      <c r="AX616" s="460"/>
      <c r="AY616">
        <f>COUNTA($C$616)</f>
        <v>0</v>
      </c>
    </row>
    <row r="617" spans="1:51" ht="30" hidden="1" customHeight="1" x14ac:dyDescent="0.15">
      <c r="A617" s="461">
        <v>8</v>
      </c>
      <c r="B617" s="461">
        <v>1</v>
      </c>
      <c r="C617" s="480"/>
      <c r="D617" s="480"/>
      <c r="E617" s="480"/>
      <c r="F617" s="480"/>
      <c r="G617" s="480"/>
      <c r="H617" s="480"/>
      <c r="I617" s="480"/>
      <c r="J617" s="464"/>
      <c r="K617" s="465"/>
      <c r="L617" s="465"/>
      <c r="M617" s="465"/>
      <c r="N617" s="465"/>
      <c r="O617" s="465"/>
      <c r="P617" s="466"/>
      <c r="Q617" s="466"/>
      <c r="R617" s="466"/>
      <c r="S617" s="466"/>
      <c r="T617" s="466"/>
      <c r="U617" s="466"/>
      <c r="V617" s="466"/>
      <c r="W617" s="466"/>
      <c r="X617" s="466"/>
      <c r="Y617" s="467"/>
      <c r="Z617" s="468"/>
      <c r="AA617" s="468"/>
      <c r="AB617" s="469"/>
      <c r="AC617" s="453"/>
      <c r="AD617" s="454"/>
      <c r="AE617" s="454"/>
      <c r="AF617" s="454"/>
      <c r="AG617" s="454"/>
      <c r="AH617" s="455"/>
      <c r="AI617" s="456"/>
      <c r="AJ617" s="456"/>
      <c r="AK617" s="456"/>
      <c r="AL617" s="457"/>
      <c r="AM617" s="458"/>
      <c r="AN617" s="458"/>
      <c r="AO617" s="459"/>
      <c r="AP617" s="460"/>
      <c r="AQ617" s="460"/>
      <c r="AR617" s="460"/>
      <c r="AS617" s="460"/>
      <c r="AT617" s="460"/>
      <c r="AU617" s="460"/>
      <c r="AV617" s="460"/>
      <c r="AW617" s="460"/>
      <c r="AX617" s="460"/>
      <c r="AY617">
        <f>COUNTA($C$617)</f>
        <v>0</v>
      </c>
    </row>
    <row r="618" spans="1:51" ht="30" hidden="1" customHeight="1" x14ac:dyDescent="0.15">
      <c r="A618" s="461">
        <v>9</v>
      </c>
      <c r="B618" s="461">
        <v>1</v>
      </c>
      <c r="C618" s="480"/>
      <c r="D618" s="480"/>
      <c r="E618" s="480"/>
      <c r="F618" s="480"/>
      <c r="G618" s="480"/>
      <c r="H618" s="480"/>
      <c r="I618" s="480"/>
      <c r="J618" s="464"/>
      <c r="K618" s="465"/>
      <c r="L618" s="465"/>
      <c r="M618" s="465"/>
      <c r="N618" s="465"/>
      <c r="O618" s="465"/>
      <c r="P618" s="466"/>
      <c r="Q618" s="466"/>
      <c r="R618" s="466"/>
      <c r="S618" s="466"/>
      <c r="T618" s="466"/>
      <c r="U618" s="466"/>
      <c r="V618" s="466"/>
      <c r="W618" s="466"/>
      <c r="X618" s="466"/>
      <c r="Y618" s="467"/>
      <c r="Z618" s="468"/>
      <c r="AA618" s="468"/>
      <c r="AB618" s="469"/>
      <c r="AC618" s="453"/>
      <c r="AD618" s="454"/>
      <c r="AE618" s="454"/>
      <c r="AF618" s="454"/>
      <c r="AG618" s="454"/>
      <c r="AH618" s="455"/>
      <c r="AI618" s="456"/>
      <c r="AJ618" s="456"/>
      <c r="AK618" s="456"/>
      <c r="AL618" s="457"/>
      <c r="AM618" s="458"/>
      <c r="AN618" s="458"/>
      <c r="AO618" s="459"/>
      <c r="AP618" s="460"/>
      <c r="AQ618" s="460"/>
      <c r="AR618" s="460"/>
      <c r="AS618" s="460"/>
      <c r="AT618" s="460"/>
      <c r="AU618" s="460"/>
      <c r="AV618" s="460"/>
      <c r="AW618" s="460"/>
      <c r="AX618" s="460"/>
      <c r="AY618">
        <f>COUNTA($C$618)</f>
        <v>0</v>
      </c>
    </row>
    <row r="619" spans="1:51" ht="30" hidden="1" customHeight="1" x14ac:dyDescent="0.15">
      <c r="A619" s="461">
        <v>10</v>
      </c>
      <c r="B619" s="461">
        <v>1</v>
      </c>
      <c r="C619" s="480"/>
      <c r="D619" s="480"/>
      <c r="E619" s="480"/>
      <c r="F619" s="480"/>
      <c r="G619" s="480"/>
      <c r="H619" s="480"/>
      <c r="I619" s="480"/>
      <c r="J619" s="464"/>
      <c r="K619" s="465"/>
      <c r="L619" s="465"/>
      <c r="M619" s="465"/>
      <c r="N619" s="465"/>
      <c r="O619" s="465"/>
      <c r="P619" s="466"/>
      <c r="Q619" s="466"/>
      <c r="R619" s="466"/>
      <c r="S619" s="466"/>
      <c r="T619" s="466"/>
      <c r="U619" s="466"/>
      <c r="V619" s="466"/>
      <c r="W619" s="466"/>
      <c r="X619" s="466"/>
      <c r="Y619" s="467"/>
      <c r="Z619" s="468"/>
      <c r="AA619" s="468"/>
      <c r="AB619" s="469"/>
      <c r="AC619" s="453"/>
      <c r="AD619" s="454"/>
      <c r="AE619" s="454"/>
      <c r="AF619" s="454"/>
      <c r="AG619" s="454"/>
      <c r="AH619" s="455"/>
      <c r="AI619" s="456"/>
      <c r="AJ619" s="456"/>
      <c r="AK619" s="456"/>
      <c r="AL619" s="457"/>
      <c r="AM619" s="458"/>
      <c r="AN619" s="458"/>
      <c r="AO619" s="459"/>
      <c r="AP619" s="460"/>
      <c r="AQ619" s="460"/>
      <c r="AR619" s="460"/>
      <c r="AS619" s="460"/>
      <c r="AT619" s="460"/>
      <c r="AU619" s="460"/>
      <c r="AV619" s="460"/>
      <c r="AW619" s="460"/>
      <c r="AX619" s="460"/>
      <c r="AY619">
        <f>COUNTA($C$619)</f>
        <v>0</v>
      </c>
    </row>
    <row r="620" spans="1:51" ht="30" hidden="1" customHeight="1" x14ac:dyDescent="0.15">
      <c r="A620" s="461">
        <v>11</v>
      </c>
      <c r="B620" s="461">
        <v>1</v>
      </c>
      <c r="C620" s="480"/>
      <c r="D620" s="480"/>
      <c r="E620" s="480"/>
      <c r="F620" s="480"/>
      <c r="G620" s="480"/>
      <c r="H620" s="480"/>
      <c r="I620" s="480"/>
      <c r="J620" s="464"/>
      <c r="K620" s="465"/>
      <c r="L620" s="465"/>
      <c r="M620" s="465"/>
      <c r="N620" s="465"/>
      <c r="O620" s="465"/>
      <c r="P620" s="466"/>
      <c r="Q620" s="466"/>
      <c r="R620" s="466"/>
      <c r="S620" s="466"/>
      <c r="T620" s="466"/>
      <c r="U620" s="466"/>
      <c r="V620" s="466"/>
      <c r="W620" s="466"/>
      <c r="X620" s="466"/>
      <c r="Y620" s="467"/>
      <c r="Z620" s="468"/>
      <c r="AA620" s="468"/>
      <c r="AB620" s="469"/>
      <c r="AC620" s="453"/>
      <c r="AD620" s="454"/>
      <c r="AE620" s="454"/>
      <c r="AF620" s="454"/>
      <c r="AG620" s="454"/>
      <c r="AH620" s="455"/>
      <c r="AI620" s="456"/>
      <c r="AJ620" s="456"/>
      <c r="AK620" s="456"/>
      <c r="AL620" s="457"/>
      <c r="AM620" s="458"/>
      <c r="AN620" s="458"/>
      <c r="AO620" s="459"/>
      <c r="AP620" s="460"/>
      <c r="AQ620" s="460"/>
      <c r="AR620" s="460"/>
      <c r="AS620" s="460"/>
      <c r="AT620" s="460"/>
      <c r="AU620" s="460"/>
      <c r="AV620" s="460"/>
      <c r="AW620" s="460"/>
      <c r="AX620" s="460"/>
      <c r="AY620">
        <f>COUNTA($C$620)</f>
        <v>0</v>
      </c>
    </row>
    <row r="621" spans="1:51" ht="30" hidden="1" customHeight="1" x14ac:dyDescent="0.15">
      <c r="A621" s="461">
        <v>12</v>
      </c>
      <c r="B621" s="461">
        <v>1</v>
      </c>
      <c r="C621" s="480"/>
      <c r="D621" s="480"/>
      <c r="E621" s="480"/>
      <c r="F621" s="480"/>
      <c r="G621" s="480"/>
      <c r="H621" s="480"/>
      <c r="I621" s="480"/>
      <c r="J621" s="464"/>
      <c r="K621" s="465"/>
      <c r="L621" s="465"/>
      <c r="M621" s="465"/>
      <c r="N621" s="465"/>
      <c r="O621" s="465"/>
      <c r="P621" s="466"/>
      <c r="Q621" s="466"/>
      <c r="R621" s="466"/>
      <c r="S621" s="466"/>
      <c r="T621" s="466"/>
      <c r="U621" s="466"/>
      <c r="V621" s="466"/>
      <c r="W621" s="466"/>
      <c r="X621" s="466"/>
      <c r="Y621" s="467"/>
      <c r="Z621" s="468"/>
      <c r="AA621" s="468"/>
      <c r="AB621" s="469"/>
      <c r="AC621" s="453"/>
      <c r="AD621" s="454"/>
      <c r="AE621" s="454"/>
      <c r="AF621" s="454"/>
      <c r="AG621" s="454"/>
      <c r="AH621" s="455"/>
      <c r="AI621" s="456"/>
      <c r="AJ621" s="456"/>
      <c r="AK621" s="456"/>
      <c r="AL621" s="457"/>
      <c r="AM621" s="458"/>
      <c r="AN621" s="458"/>
      <c r="AO621" s="459"/>
      <c r="AP621" s="460"/>
      <c r="AQ621" s="460"/>
      <c r="AR621" s="460"/>
      <c r="AS621" s="460"/>
      <c r="AT621" s="460"/>
      <c r="AU621" s="460"/>
      <c r="AV621" s="460"/>
      <c r="AW621" s="460"/>
      <c r="AX621" s="460"/>
      <c r="AY621">
        <f>COUNTA($C$621)</f>
        <v>0</v>
      </c>
    </row>
    <row r="622" spans="1:51" ht="30" hidden="1" customHeight="1" x14ac:dyDescent="0.15">
      <c r="A622" s="461">
        <v>13</v>
      </c>
      <c r="B622" s="461">
        <v>1</v>
      </c>
      <c r="C622" s="480"/>
      <c r="D622" s="480"/>
      <c r="E622" s="480"/>
      <c r="F622" s="480"/>
      <c r="G622" s="480"/>
      <c r="H622" s="480"/>
      <c r="I622" s="480"/>
      <c r="J622" s="464"/>
      <c r="K622" s="465"/>
      <c r="L622" s="465"/>
      <c r="M622" s="465"/>
      <c r="N622" s="465"/>
      <c r="O622" s="465"/>
      <c r="P622" s="466"/>
      <c r="Q622" s="466"/>
      <c r="R622" s="466"/>
      <c r="S622" s="466"/>
      <c r="T622" s="466"/>
      <c r="U622" s="466"/>
      <c r="V622" s="466"/>
      <c r="W622" s="466"/>
      <c r="X622" s="466"/>
      <c r="Y622" s="467"/>
      <c r="Z622" s="468"/>
      <c r="AA622" s="468"/>
      <c r="AB622" s="469"/>
      <c r="AC622" s="453"/>
      <c r="AD622" s="454"/>
      <c r="AE622" s="454"/>
      <c r="AF622" s="454"/>
      <c r="AG622" s="454"/>
      <c r="AH622" s="455"/>
      <c r="AI622" s="456"/>
      <c r="AJ622" s="456"/>
      <c r="AK622" s="456"/>
      <c r="AL622" s="457"/>
      <c r="AM622" s="458"/>
      <c r="AN622" s="458"/>
      <c r="AO622" s="459"/>
      <c r="AP622" s="460"/>
      <c r="AQ622" s="460"/>
      <c r="AR622" s="460"/>
      <c r="AS622" s="460"/>
      <c r="AT622" s="460"/>
      <c r="AU622" s="460"/>
      <c r="AV622" s="460"/>
      <c r="AW622" s="460"/>
      <c r="AX622" s="460"/>
      <c r="AY622">
        <f>COUNTA($C$622)</f>
        <v>0</v>
      </c>
    </row>
    <row r="623" spans="1:51" ht="30" hidden="1" customHeight="1" x14ac:dyDescent="0.15">
      <c r="A623" s="461">
        <v>14</v>
      </c>
      <c r="B623" s="461">
        <v>1</v>
      </c>
      <c r="C623" s="480"/>
      <c r="D623" s="480"/>
      <c r="E623" s="480"/>
      <c r="F623" s="480"/>
      <c r="G623" s="480"/>
      <c r="H623" s="480"/>
      <c r="I623" s="480"/>
      <c r="J623" s="464"/>
      <c r="K623" s="465"/>
      <c r="L623" s="465"/>
      <c r="M623" s="465"/>
      <c r="N623" s="465"/>
      <c r="O623" s="465"/>
      <c r="P623" s="466"/>
      <c r="Q623" s="466"/>
      <c r="R623" s="466"/>
      <c r="S623" s="466"/>
      <c r="T623" s="466"/>
      <c r="U623" s="466"/>
      <c r="V623" s="466"/>
      <c r="W623" s="466"/>
      <c r="X623" s="466"/>
      <c r="Y623" s="467"/>
      <c r="Z623" s="468"/>
      <c r="AA623" s="468"/>
      <c r="AB623" s="469"/>
      <c r="AC623" s="453"/>
      <c r="AD623" s="454"/>
      <c r="AE623" s="454"/>
      <c r="AF623" s="454"/>
      <c r="AG623" s="454"/>
      <c r="AH623" s="455"/>
      <c r="AI623" s="456"/>
      <c r="AJ623" s="456"/>
      <c r="AK623" s="456"/>
      <c r="AL623" s="457"/>
      <c r="AM623" s="458"/>
      <c r="AN623" s="458"/>
      <c r="AO623" s="459"/>
      <c r="AP623" s="460"/>
      <c r="AQ623" s="460"/>
      <c r="AR623" s="460"/>
      <c r="AS623" s="460"/>
      <c r="AT623" s="460"/>
      <c r="AU623" s="460"/>
      <c r="AV623" s="460"/>
      <c r="AW623" s="460"/>
      <c r="AX623" s="460"/>
      <c r="AY623">
        <f>COUNTA($C$623)</f>
        <v>0</v>
      </c>
    </row>
    <row r="624" spans="1:51" ht="30" hidden="1" customHeight="1" x14ac:dyDescent="0.15">
      <c r="A624" s="461">
        <v>15</v>
      </c>
      <c r="B624" s="461">
        <v>1</v>
      </c>
      <c r="C624" s="480"/>
      <c r="D624" s="480"/>
      <c r="E624" s="480"/>
      <c r="F624" s="480"/>
      <c r="G624" s="480"/>
      <c r="H624" s="480"/>
      <c r="I624" s="480"/>
      <c r="J624" s="464"/>
      <c r="K624" s="465"/>
      <c r="L624" s="465"/>
      <c r="M624" s="465"/>
      <c r="N624" s="465"/>
      <c r="O624" s="465"/>
      <c r="P624" s="466"/>
      <c r="Q624" s="466"/>
      <c r="R624" s="466"/>
      <c r="S624" s="466"/>
      <c r="T624" s="466"/>
      <c r="U624" s="466"/>
      <c r="V624" s="466"/>
      <c r="W624" s="466"/>
      <c r="X624" s="466"/>
      <c r="Y624" s="467"/>
      <c r="Z624" s="468"/>
      <c r="AA624" s="468"/>
      <c r="AB624" s="469"/>
      <c r="AC624" s="453"/>
      <c r="AD624" s="454"/>
      <c r="AE624" s="454"/>
      <c r="AF624" s="454"/>
      <c r="AG624" s="454"/>
      <c r="AH624" s="455"/>
      <c r="AI624" s="456"/>
      <c r="AJ624" s="456"/>
      <c r="AK624" s="456"/>
      <c r="AL624" s="457"/>
      <c r="AM624" s="458"/>
      <c r="AN624" s="458"/>
      <c r="AO624" s="459"/>
      <c r="AP624" s="460"/>
      <c r="AQ624" s="460"/>
      <c r="AR624" s="460"/>
      <c r="AS624" s="460"/>
      <c r="AT624" s="460"/>
      <c r="AU624" s="460"/>
      <c r="AV624" s="460"/>
      <c r="AW624" s="460"/>
      <c r="AX624" s="460"/>
      <c r="AY624">
        <f>COUNTA($C$624)</f>
        <v>0</v>
      </c>
    </row>
    <row r="625" spans="1:51" ht="30" hidden="1" customHeight="1" x14ac:dyDescent="0.15">
      <c r="A625" s="461">
        <v>16</v>
      </c>
      <c r="B625" s="461">
        <v>1</v>
      </c>
      <c r="C625" s="480"/>
      <c r="D625" s="480"/>
      <c r="E625" s="480"/>
      <c r="F625" s="480"/>
      <c r="G625" s="480"/>
      <c r="H625" s="480"/>
      <c r="I625" s="480"/>
      <c r="J625" s="464"/>
      <c r="K625" s="465"/>
      <c r="L625" s="465"/>
      <c r="M625" s="465"/>
      <c r="N625" s="465"/>
      <c r="O625" s="465"/>
      <c r="P625" s="466"/>
      <c r="Q625" s="466"/>
      <c r="R625" s="466"/>
      <c r="S625" s="466"/>
      <c r="T625" s="466"/>
      <c r="U625" s="466"/>
      <c r="V625" s="466"/>
      <c r="W625" s="466"/>
      <c r="X625" s="466"/>
      <c r="Y625" s="467"/>
      <c r="Z625" s="468"/>
      <c r="AA625" s="468"/>
      <c r="AB625" s="469"/>
      <c r="AC625" s="453"/>
      <c r="AD625" s="454"/>
      <c r="AE625" s="454"/>
      <c r="AF625" s="454"/>
      <c r="AG625" s="454"/>
      <c r="AH625" s="455"/>
      <c r="AI625" s="456"/>
      <c r="AJ625" s="456"/>
      <c r="AK625" s="456"/>
      <c r="AL625" s="457"/>
      <c r="AM625" s="458"/>
      <c r="AN625" s="458"/>
      <c r="AO625" s="459"/>
      <c r="AP625" s="460"/>
      <c r="AQ625" s="460"/>
      <c r="AR625" s="460"/>
      <c r="AS625" s="460"/>
      <c r="AT625" s="460"/>
      <c r="AU625" s="460"/>
      <c r="AV625" s="460"/>
      <c r="AW625" s="460"/>
      <c r="AX625" s="460"/>
      <c r="AY625">
        <f>COUNTA($C$625)</f>
        <v>0</v>
      </c>
    </row>
    <row r="626" spans="1:51" s="16" customFormat="1" ht="30" hidden="1" customHeight="1" x14ac:dyDescent="0.15">
      <c r="A626" s="461">
        <v>17</v>
      </c>
      <c r="B626" s="461">
        <v>1</v>
      </c>
      <c r="C626" s="480"/>
      <c r="D626" s="480"/>
      <c r="E626" s="480"/>
      <c r="F626" s="480"/>
      <c r="G626" s="480"/>
      <c r="H626" s="480"/>
      <c r="I626" s="480"/>
      <c r="J626" s="464"/>
      <c r="K626" s="465"/>
      <c r="L626" s="465"/>
      <c r="M626" s="465"/>
      <c r="N626" s="465"/>
      <c r="O626" s="465"/>
      <c r="P626" s="466"/>
      <c r="Q626" s="466"/>
      <c r="R626" s="466"/>
      <c r="S626" s="466"/>
      <c r="T626" s="466"/>
      <c r="U626" s="466"/>
      <c r="V626" s="466"/>
      <c r="W626" s="466"/>
      <c r="X626" s="466"/>
      <c r="Y626" s="467"/>
      <c r="Z626" s="468"/>
      <c r="AA626" s="468"/>
      <c r="AB626" s="469"/>
      <c r="AC626" s="453"/>
      <c r="AD626" s="454"/>
      <c r="AE626" s="454"/>
      <c r="AF626" s="454"/>
      <c r="AG626" s="454"/>
      <c r="AH626" s="455"/>
      <c r="AI626" s="456"/>
      <c r="AJ626" s="456"/>
      <c r="AK626" s="456"/>
      <c r="AL626" s="457"/>
      <c r="AM626" s="458"/>
      <c r="AN626" s="458"/>
      <c r="AO626" s="459"/>
      <c r="AP626" s="460"/>
      <c r="AQ626" s="460"/>
      <c r="AR626" s="460"/>
      <c r="AS626" s="460"/>
      <c r="AT626" s="460"/>
      <c r="AU626" s="460"/>
      <c r="AV626" s="460"/>
      <c r="AW626" s="460"/>
      <c r="AX626" s="460"/>
      <c r="AY626">
        <f>COUNTA($C$626)</f>
        <v>0</v>
      </c>
    </row>
    <row r="627" spans="1:51" ht="30" hidden="1" customHeight="1" x14ac:dyDescent="0.15">
      <c r="A627" s="461">
        <v>18</v>
      </c>
      <c r="B627" s="461">
        <v>1</v>
      </c>
      <c r="C627" s="480"/>
      <c r="D627" s="480"/>
      <c r="E627" s="480"/>
      <c r="F627" s="480"/>
      <c r="G627" s="480"/>
      <c r="H627" s="480"/>
      <c r="I627" s="480"/>
      <c r="J627" s="464"/>
      <c r="K627" s="465"/>
      <c r="L627" s="465"/>
      <c r="M627" s="465"/>
      <c r="N627" s="465"/>
      <c r="O627" s="465"/>
      <c r="P627" s="466"/>
      <c r="Q627" s="466"/>
      <c r="R627" s="466"/>
      <c r="S627" s="466"/>
      <c r="T627" s="466"/>
      <c r="U627" s="466"/>
      <c r="V627" s="466"/>
      <c r="W627" s="466"/>
      <c r="X627" s="466"/>
      <c r="Y627" s="467"/>
      <c r="Z627" s="468"/>
      <c r="AA627" s="468"/>
      <c r="AB627" s="469"/>
      <c r="AC627" s="453"/>
      <c r="AD627" s="454"/>
      <c r="AE627" s="454"/>
      <c r="AF627" s="454"/>
      <c r="AG627" s="454"/>
      <c r="AH627" s="455"/>
      <c r="AI627" s="456"/>
      <c r="AJ627" s="456"/>
      <c r="AK627" s="456"/>
      <c r="AL627" s="457"/>
      <c r="AM627" s="458"/>
      <c r="AN627" s="458"/>
      <c r="AO627" s="459"/>
      <c r="AP627" s="460"/>
      <c r="AQ627" s="460"/>
      <c r="AR627" s="460"/>
      <c r="AS627" s="460"/>
      <c r="AT627" s="460"/>
      <c r="AU627" s="460"/>
      <c r="AV627" s="460"/>
      <c r="AW627" s="460"/>
      <c r="AX627" s="460"/>
      <c r="AY627">
        <f>COUNTA($C$627)</f>
        <v>0</v>
      </c>
    </row>
    <row r="628" spans="1:51" ht="30" hidden="1" customHeight="1" x14ac:dyDescent="0.15">
      <c r="A628" s="461">
        <v>19</v>
      </c>
      <c r="B628" s="461">
        <v>1</v>
      </c>
      <c r="C628" s="480"/>
      <c r="D628" s="480"/>
      <c r="E628" s="480"/>
      <c r="F628" s="480"/>
      <c r="G628" s="480"/>
      <c r="H628" s="480"/>
      <c r="I628" s="480"/>
      <c r="J628" s="464"/>
      <c r="K628" s="465"/>
      <c r="L628" s="465"/>
      <c r="M628" s="465"/>
      <c r="N628" s="465"/>
      <c r="O628" s="465"/>
      <c r="P628" s="466"/>
      <c r="Q628" s="466"/>
      <c r="R628" s="466"/>
      <c r="S628" s="466"/>
      <c r="T628" s="466"/>
      <c r="U628" s="466"/>
      <c r="V628" s="466"/>
      <c r="W628" s="466"/>
      <c r="X628" s="466"/>
      <c r="Y628" s="467"/>
      <c r="Z628" s="468"/>
      <c r="AA628" s="468"/>
      <c r="AB628" s="469"/>
      <c r="AC628" s="453"/>
      <c r="AD628" s="454"/>
      <c r="AE628" s="454"/>
      <c r="AF628" s="454"/>
      <c r="AG628" s="454"/>
      <c r="AH628" s="455"/>
      <c r="AI628" s="456"/>
      <c r="AJ628" s="456"/>
      <c r="AK628" s="456"/>
      <c r="AL628" s="457"/>
      <c r="AM628" s="458"/>
      <c r="AN628" s="458"/>
      <c r="AO628" s="459"/>
      <c r="AP628" s="460"/>
      <c r="AQ628" s="460"/>
      <c r="AR628" s="460"/>
      <c r="AS628" s="460"/>
      <c r="AT628" s="460"/>
      <c r="AU628" s="460"/>
      <c r="AV628" s="460"/>
      <c r="AW628" s="460"/>
      <c r="AX628" s="460"/>
      <c r="AY628">
        <f>COUNTA($C$628)</f>
        <v>0</v>
      </c>
    </row>
    <row r="629" spans="1:51" ht="30" hidden="1" customHeight="1" x14ac:dyDescent="0.15">
      <c r="A629" s="461">
        <v>20</v>
      </c>
      <c r="B629" s="461">
        <v>1</v>
      </c>
      <c r="C629" s="480"/>
      <c r="D629" s="480"/>
      <c r="E629" s="480"/>
      <c r="F629" s="480"/>
      <c r="G629" s="480"/>
      <c r="H629" s="480"/>
      <c r="I629" s="480"/>
      <c r="J629" s="464"/>
      <c r="K629" s="465"/>
      <c r="L629" s="465"/>
      <c r="M629" s="465"/>
      <c r="N629" s="465"/>
      <c r="O629" s="465"/>
      <c r="P629" s="466"/>
      <c r="Q629" s="466"/>
      <c r="R629" s="466"/>
      <c r="S629" s="466"/>
      <c r="T629" s="466"/>
      <c r="U629" s="466"/>
      <c r="V629" s="466"/>
      <c r="W629" s="466"/>
      <c r="X629" s="466"/>
      <c r="Y629" s="467"/>
      <c r="Z629" s="468"/>
      <c r="AA629" s="468"/>
      <c r="AB629" s="469"/>
      <c r="AC629" s="453"/>
      <c r="AD629" s="454"/>
      <c r="AE629" s="454"/>
      <c r="AF629" s="454"/>
      <c r="AG629" s="454"/>
      <c r="AH629" s="455"/>
      <c r="AI629" s="456"/>
      <c r="AJ629" s="456"/>
      <c r="AK629" s="456"/>
      <c r="AL629" s="457"/>
      <c r="AM629" s="458"/>
      <c r="AN629" s="458"/>
      <c r="AO629" s="459"/>
      <c r="AP629" s="460"/>
      <c r="AQ629" s="460"/>
      <c r="AR629" s="460"/>
      <c r="AS629" s="460"/>
      <c r="AT629" s="460"/>
      <c r="AU629" s="460"/>
      <c r="AV629" s="460"/>
      <c r="AW629" s="460"/>
      <c r="AX629" s="460"/>
      <c r="AY629">
        <f>COUNTA($C$629)</f>
        <v>0</v>
      </c>
    </row>
    <row r="630" spans="1:51" ht="30" hidden="1" customHeight="1" x14ac:dyDescent="0.15">
      <c r="A630" s="461">
        <v>21</v>
      </c>
      <c r="B630" s="461">
        <v>1</v>
      </c>
      <c r="C630" s="480"/>
      <c r="D630" s="480"/>
      <c r="E630" s="480"/>
      <c r="F630" s="480"/>
      <c r="G630" s="480"/>
      <c r="H630" s="480"/>
      <c r="I630" s="480"/>
      <c r="J630" s="464"/>
      <c r="K630" s="465"/>
      <c r="L630" s="465"/>
      <c r="M630" s="465"/>
      <c r="N630" s="465"/>
      <c r="O630" s="465"/>
      <c r="P630" s="466"/>
      <c r="Q630" s="466"/>
      <c r="R630" s="466"/>
      <c r="S630" s="466"/>
      <c r="T630" s="466"/>
      <c r="U630" s="466"/>
      <c r="V630" s="466"/>
      <c r="W630" s="466"/>
      <c r="X630" s="466"/>
      <c r="Y630" s="467"/>
      <c r="Z630" s="468"/>
      <c r="AA630" s="468"/>
      <c r="AB630" s="469"/>
      <c r="AC630" s="453"/>
      <c r="AD630" s="454"/>
      <c r="AE630" s="454"/>
      <c r="AF630" s="454"/>
      <c r="AG630" s="454"/>
      <c r="AH630" s="455"/>
      <c r="AI630" s="456"/>
      <c r="AJ630" s="456"/>
      <c r="AK630" s="456"/>
      <c r="AL630" s="457"/>
      <c r="AM630" s="458"/>
      <c r="AN630" s="458"/>
      <c r="AO630" s="459"/>
      <c r="AP630" s="460"/>
      <c r="AQ630" s="460"/>
      <c r="AR630" s="460"/>
      <c r="AS630" s="460"/>
      <c r="AT630" s="460"/>
      <c r="AU630" s="460"/>
      <c r="AV630" s="460"/>
      <c r="AW630" s="460"/>
      <c r="AX630" s="460"/>
      <c r="AY630">
        <f>COUNTA($C$630)</f>
        <v>0</v>
      </c>
    </row>
    <row r="631" spans="1:51" ht="30" hidden="1" customHeight="1" x14ac:dyDescent="0.15">
      <c r="A631" s="461">
        <v>22</v>
      </c>
      <c r="B631" s="461">
        <v>1</v>
      </c>
      <c r="C631" s="480"/>
      <c r="D631" s="480"/>
      <c r="E631" s="480"/>
      <c r="F631" s="480"/>
      <c r="G631" s="480"/>
      <c r="H631" s="480"/>
      <c r="I631" s="480"/>
      <c r="J631" s="464"/>
      <c r="K631" s="465"/>
      <c r="L631" s="465"/>
      <c r="M631" s="465"/>
      <c r="N631" s="465"/>
      <c r="O631" s="465"/>
      <c r="P631" s="466"/>
      <c r="Q631" s="466"/>
      <c r="R631" s="466"/>
      <c r="S631" s="466"/>
      <c r="T631" s="466"/>
      <c r="U631" s="466"/>
      <c r="V631" s="466"/>
      <c r="W631" s="466"/>
      <c r="X631" s="466"/>
      <c r="Y631" s="467"/>
      <c r="Z631" s="468"/>
      <c r="AA631" s="468"/>
      <c r="AB631" s="469"/>
      <c r="AC631" s="453"/>
      <c r="AD631" s="454"/>
      <c r="AE631" s="454"/>
      <c r="AF631" s="454"/>
      <c r="AG631" s="454"/>
      <c r="AH631" s="455"/>
      <c r="AI631" s="456"/>
      <c r="AJ631" s="456"/>
      <c r="AK631" s="456"/>
      <c r="AL631" s="457"/>
      <c r="AM631" s="458"/>
      <c r="AN631" s="458"/>
      <c r="AO631" s="459"/>
      <c r="AP631" s="460"/>
      <c r="AQ631" s="460"/>
      <c r="AR631" s="460"/>
      <c r="AS631" s="460"/>
      <c r="AT631" s="460"/>
      <c r="AU631" s="460"/>
      <c r="AV631" s="460"/>
      <c r="AW631" s="460"/>
      <c r="AX631" s="460"/>
      <c r="AY631">
        <f>COUNTA($C$631)</f>
        <v>0</v>
      </c>
    </row>
    <row r="632" spans="1:51" ht="30" hidden="1" customHeight="1" x14ac:dyDescent="0.15">
      <c r="A632" s="461">
        <v>23</v>
      </c>
      <c r="B632" s="461">
        <v>1</v>
      </c>
      <c r="C632" s="480"/>
      <c r="D632" s="480"/>
      <c r="E632" s="480"/>
      <c r="F632" s="480"/>
      <c r="G632" s="480"/>
      <c r="H632" s="480"/>
      <c r="I632" s="480"/>
      <c r="J632" s="464"/>
      <c r="K632" s="465"/>
      <c r="L632" s="465"/>
      <c r="M632" s="465"/>
      <c r="N632" s="465"/>
      <c r="O632" s="465"/>
      <c r="P632" s="466"/>
      <c r="Q632" s="466"/>
      <c r="R632" s="466"/>
      <c r="S632" s="466"/>
      <c r="T632" s="466"/>
      <c r="U632" s="466"/>
      <c r="V632" s="466"/>
      <c r="W632" s="466"/>
      <c r="X632" s="466"/>
      <c r="Y632" s="467"/>
      <c r="Z632" s="468"/>
      <c r="AA632" s="468"/>
      <c r="AB632" s="469"/>
      <c r="AC632" s="453"/>
      <c r="AD632" s="454"/>
      <c r="AE632" s="454"/>
      <c r="AF632" s="454"/>
      <c r="AG632" s="454"/>
      <c r="AH632" s="455"/>
      <c r="AI632" s="456"/>
      <c r="AJ632" s="456"/>
      <c r="AK632" s="456"/>
      <c r="AL632" s="457"/>
      <c r="AM632" s="458"/>
      <c r="AN632" s="458"/>
      <c r="AO632" s="459"/>
      <c r="AP632" s="460"/>
      <c r="AQ632" s="460"/>
      <c r="AR632" s="460"/>
      <c r="AS632" s="460"/>
      <c r="AT632" s="460"/>
      <c r="AU632" s="460"/>
      <c r="AV632" s="460"/>
      <c r="AW632" s="460"/>
      <c r="AX632" s="460"/>
      <c r="AY632">
        <f>COUNTA($C$632)</f>
        <v>0</v>
      </c>
    </row>
    <row r="633" spans="1:51" ht="30" hidden="1" customHeight="1" x14ac:dyDescent="0.15">
      <c r="A633" s="461">
        <v>24</v>
      </c>
      <c r="B633" s="461">
        <v>1</v>
      </c>
      <c r="C633" s="480"/>
      <c r="D633" s="480"/>
      <c r="E633" s="480"/>
      <c r="F633" s="480"/>
      <c r="G633" s="480"/>
      <c r="H633" s="480"/>
      <c r="I633" s="480"/>
      <c r="J633" s="464"/>
      <c r="K633" s="465"/>
      <c r="L633" s="465"/>
      <c r="M633" s="465"/>
      <c r="N633" s="465"/>
      <c r="O633" s="465"/>
      <c r="P633" s="466"/>
      <c r="Q633" s="466"/>
      <c r="R633" s="466"/>
      <c r="S633" s="466"/>
      <c r="T633" s="466"/>
      <c r="U633" s="466"/>
      <c r="V633" s="466"/>
      <c r="W633" s="466"/>
      <c r="X633" s="466"/>
      <c r="Y633" s="467"/>
      <c r="Z633" s="468"/>
      <c r="AA633" s="468"/>
      <c r="AB633" s="469"/>
      <c r="AC633" s="453"/>
      <c r="AD633" s="454"/>
      <c r="AE633" s="454"/>
      <c r="AF633" s="454"/>
      <c r="AG633" s="454"/>
      <c r="AH633" s="455"/>
      <c r="AI633" s="456"/>
      <c r="AJ633" s="456"/>
      <c r="AK633" s="456"/>
      <c r="AL633" s="457"/>
      <c r="AM633" s="458"/>
      <c r="AN633" s="458"/>
      <c r="AO633" s="459"/>
      <c r="AP633" s="460"/>
      <c r="AQ633" s="460"/>
      <c r="AR633" s="460"/>
      <c r="AS633" s="460"/>
      <c r="AT633" s="460"/>
      <c r="AU633" s="460"/>
      <c r="AV633" s="460"/>
      <c r="AW633" s="460"/>
      <c r="AX633" s="460"/>
      <c r="AY633">
        <f>COUNTA($C$633)</f>
        <v>0</v>
      </c>
    </row>
    <row r="634" spans="1:51" ht="30" hidden="1" customHeight="1" x14ac:dyDescent="0.15">
      <c r="A634" s="461">
        <v>25</v>
      </c>
      <c r="B634" s="461">
        <v>1</v>
      </c>
      <c r="C634" s="480"/>
      <c r="D634" s="480"/>
      <c r="E634" s="480"/>
      <c r="F634" s="480"/>
      <c r="G634" s="480"/>
      <c r="H634" s="480"/>
      <c r="I634" s="480"/>
      <c r="J634" s="464"/>
      <c r="K634" s="465"/>
      <c r="L634" s="465"/>
      <c r="M634" s="465"/>
      <c r="N634" s="465"/>
      <c r="O634" s="465"/>
      <c r="P634" s="466"/>
      <c r="Q634" s="466"/>
      <c r="R634" s="466"/>
      <c r="S634" s="466"/>
      <c r="T634" s="466"/>
      <c r="U634" s="466"/>
      <c r="V634" s="466"/>
      <c r="W634" s="466"/>
      <c r="X634" s="466"/>
      <c r="Y634" s="467"/>
      <c r="Z634" s="468"/>
      <c r="AA634" s="468"/>
      <c r="AB634" s="469"/>
      <c r="AC634" s="453"/>
      <c r="AD634" s="454"/>
      <c r="AE634" s="454"/>
      <c r="AF634" s="454"/>
      <c r="AG634" s="454"/>
      <c r="AH634" s="455"/>
      <c r="AI634" s="456"/>
      <c r="AJ634" s="456"/>
      <c r="AK634" s="456"/>
      <c r="AL634" s="457"/>
      <c r="AM634" s="458"/>
      <c r="AN634" s="458"/>
      <c r="AO634" s="459"/>
      <c r="AP634" s="460"/>
      <c r="AQ634" s="460"/>
      <c r="AR634" s="460"/>
      <c r="AS634" s="460"/>
      <c r="AT634" s="460"/>
      <c r="AU634" s="460"/>
      <c r="AV634" s="460"/>
      <c r="AW634" s="460"/>
      <c r="AX634" s="460"/>
      <c r="AY634">
        <f>COUNTA($C$634)</f>
        <v>0</v>
      </c>
    </row>
    <row r="635" spans="1:51" ht="30" hidden="1" customHeight="1" x14ac:dyDescent="0.15">
      <c r="A635" s="461">
        <v>26</v>
      </c>
      <c r="B635" s="461">
        <v>1</v>
      </c>
      <c r="C635" s="480"/>
      <c r="D635" s="480"/>
      <c r="E635" s="480"/>
      <c r="F635" s="480"/>
      <c r="G635" s="480"/>
      <c r="H635" s="480"/>
      <c r="I635" s="480"/>
      <c r="J635" s="464"/>
      <c r="K635" s="465"/>
      <c r="L635" s="465"/>
      <c r="M635" s="465"/>
      <c r="N635" s="465"/>
      <c r="O635" s="465"/>
      <c r="P635" s="466"/>
      <c r="Q635" s="466"/>
      <c r="R635" s="466"/>
      <c r="S635" s="466"/>
      <c r="T635" s="466"/>
      <c r="U635" s="466"/>
      <c r="V635" s="466"/>
      <c r="W635" s="466"/>
      <c r="X635" s="466"/>
      <c r="Y635" s="467"/>
      <c r="Z635" s="468"/>
      <c r="AA635" s="468"/>
      <c r="AB635" s="469"/>
      <c r="AC635" s="453"/>
      <c r="AD635" s="454"/>
      <c r="AE635" s="454"/>
      <c r="AF635" s="454"/>
      <c r="AG635" s="454"/>
      <c r="AH635" s="455"/>
      <c r="AI635" s="456"/>
      <c r="AJ635" s="456"/>
      <c r="AK635" s="456"/>
      <c r="AL635" s="457"/>
      <c r="AM635" s="458"/>
      <c r="AN635" s="458"/>
      <c r="AO635" s="459"/>
      <c r="AP635" s="460"/>
      <c r="AQ635" s="460"/>
      <c r="AR635" s="460"/>
      <c r="AS635" s="460"/>
      <c r="AT635" s="460"/>
      <c r="AU635" s="460"/>
      <c r="AV635" s="460"/>
      <c r="AW635" s="460"/>
      <c r="AX635" s="460"/>
      <c r="AY635">
        <f>COUNTA($C$635)</f>
        <v>0</v>
      </c>
    </row>
    <row r="636" spans="1:51" ht="30" hidden="1" customHeight="1" x14ac:dyDescent="0.15">
      <c r="A636" s="461">
        <v>27</v>
      </c>
      <c r="B636" s="461">
        <v>1</v>
      </c>
      <c r="C636" s="480"/>
      <c r="D636" s="480"/>
      <c r="E636" s="480"/>
      <c r="F636" s="480"/>
      <c r="G636" s="480"/>
      <c r="H636" s="480"/>
      <c r="I636" s="480"/>
      <c r="J636" s="464"/>
      <c r="K636" s="465"/>
      <c r="L636" s="465"/>
      <c r="M636" s="465"/>
      <c r="N636" s="465"/>
      <c r="O636" s="465"/>
      <c r="P636" s="466"/>
      <c r="Q636" s="466"/>
      <c r="R636" s="466"/>
      <c r="S636" s="466"/>
      <c r="T636" s="466"/>
      <c r="U636" s="466"/>
      <c r="V636" s="466"/>
      <c r="W636" s="466"/>
      <c r="X636" s="466"/>
      <c r="Y636" s="467"/>
      <c r="Z636" s="468"/>
      <c r="AA636" s="468"/>
      <c r="AB636" s="469"/>
      <c r="AC636" s="453"/>
      <c r="AD636" s="454"/>
      <c r="AE636" s="454"/>
      <c r="AF636" s="454"/>
      <c r="AG636" s="454"/>
      <c r="AH636" s="455"/>
      <c r="AI636" s="456"/>
      <c r="AJ636" s="456"/>
      <c r="AK636" s="456"/>
      <c r="AL636" s="457"/>
      <c r="AM636" s="458"/>
      <c r="AN636" s="458"/>
      <c r="AO636" s="459"/>
      <c r="AP636" s="460"/>
      <c r="AQ636" s="460"/>
      <c r="AR636" s="460"/>
      <c r="AS636" s="460"/>
      <c r="AT636" s="460"/>
      <c r="AU636" s="460"/>
      <c r="AV636" s="460"/>
      <c r="AW636" s="460"/>
      <c r="AX636" s="460"/>
      <c r="AY636">
        <f>COUNTA($C$636)</f>
        <v>0</v>
      </c>
    </row>
    <row r="637" spans="1:51" ht="30" hidden="1" customHeight="1" x14ac:dyDescent="0.15">
      <c r="A637" s="461">
        <v>28</v>
      </c>
      <c r="B637" s="461">
        <v>1</v>
      </c>
      <c r="C637" s="480"/>
      <c r="D637" s="480"/>
      <c r="E637" s="480"/>
      <c r="F637" s="480"/>
      <c r="G637" s="480"/>
      <c r="H637" s="480"/>
      <c r="I637" s="480"/>
      <c r="J637" s="464"/>
      <c r="K637" s="465"/>
      <c r="L637" s="465"/>
      <c r="M637" s="465"/>
      <c r="N637" s="465"/>
      <c r="O637" s="465"/>
      <c r="P637" s="466"/>
      <c r="Q637" s="466"/>
      <c r="R637" s="466"/>
      <c r="S637" s="466"/>
      <c r="T637" s="466"/>
      <c r="U637" s="466"/>
      <c r="V637" s="466"/>
      <c r="W637" s="466"/>
      <c r="X637" s="466"/>
      <c r="Y637" s="467"/>
      <c r="Z637" s="468"/>
      <c r="AA637" s="468"/>
      <c r="AB637" s="469"/>
      <c r="AC637" s="453"/>
      <c r="AD637" s="454"/>
      <c r="AE637" s="454"/>
      <c r="AF637" s="454"/>
      <c r="AG637" s="454"/>
      <c r="AH637" s="455"/>
      <c r="AI637" s="456"/>
      <c r="AJ637" s="456"/>
      <c r="AK637" s="456"/>
      <c r="AL637" s="457"/>
      <c r="AM637" s="458"/>
      <c r="AN637" s="458"/>
      <c r="AO637" s="459"/>
      <c r="AP637" s="460"/>
      <c r="AQ637" s="460"/>
      <c r="AR637" s="460"/>
      <c r="AS637" s="460"/>
      <c r="AT637" s="460"/>
      <c r="AU637" s="460"/>
      <c r="AV637" s="460"/>
      <c r="AW637" s="460"/>
      <c r="AX637" s="460"/>
      <c r="AY637">
        <f>COUNTA($C$637)</f>
        <v>0</v>
      </c>
    </row>
    <row r="638" spans="1:51" ht="30" hidden="1" customHeight="1" x14ac:dyDescent="0.15">
      <c r="A638" s="461">
        <v>29</v>
      </c>
      <c r="B638" s="461">
        <v>1</v>
      </c>
      <c r="C638" s="480"/>
      <c r="D638" s="480"/>
      <c r="E638" s="480"/>
      <c r="F638" s="480"/>
      <c r="G638" s="480"/>
      <c r="H638" s="480"/>
      <c r="I638" s="480"/>
      <c r="J638" s="464"/>
      <c r="K638" s="465"/>
      <c r="L638" s="465"/>
      <c r="M638" s="465"/>
      <c r="N638" s="465"/>
      <c r="O638" s="465"/>
      <c r="P638" s="466"/>
      <c r="Q638" s="466"/>
      <c r="R638" s="466"/>
      <c r="S638" s="466"/>
      <c r="T638" s="466"/>
      <c r="U638" s="466"/>
      <c r="V638" s="466"/>
      <c r="W638" s="466"/>
      <c r="X638" s="466"/>
      <c r="Y638" s="467"/>
      <c r="Z638" s="468"/>
      <c r="AA638" s="468"/>
      <c r="AB638" s="469"/>
      <c r="AC638" s="453"/>
      <c r="AD638" s="454"/>
      <c r="AE638" s="454"/>
      <c r="AF638" s="454"/>
      <c r="AG638" s="454"/>
      <c r="AH638" s="455"/>
      <c r="AI638" s="456"/>
      <c r="AJ638" s="456"/>
      <c r="AK638" s="456"/>
      <c r="AL638" s="457"/>
      <c r="AM638" s="458"/>
      <c r="AN638" s="458"/>
      <c r="AO638" s="459"/>
      <c r="AP638" s="460"/>
      <c r="AQ638" s="460"/>
      <c r="AR638" s="460"/>
      <c r="AS638" s="460"/>
      <c r="AT638" s="460"/>
      <c r="AU638" s="460"/>
      <c r="AV638" s="460"/>
      <c r="AW638" s="460"/>
      <c r="AX638" s="460"/>
      <c r="AY638">
        <f>COUNTA($C$638)</f>
        <v>0</v>
      </c>
    </row>
    <row r="639" spans="1:51" ht="30" hidden="1" customHeight="1" x14ac:dyDescent="0.15">
      <c r="A639" s="461">
        <v>30</v>
      </c>
      <c r="B639" s="461">
        <v>1</v>
      </c>
      <c r="C639" s="480"/>
      <c r="D639" s="480"/>
      <c r="E639" s="480"/>
      <c r="F639" s="480"/>
      <c r="G639" s="480"/>
      <c r="H639" s="480"/>
      <c r="I639" s="480"/>
      <c r="J639" s="464"/>
      <c r="K639" s="465"/>
      <c r="L639" s="465"/>
      <c r="M639" s="465"/>
      <c r="N639" s="465"/>
      <c r="O639" s="465"/>
      <c r="P639" s="466"/>
      <c r="Q639" s="466"/>
      <c r="R639" s="466"/>
      <c r="S639" s="466"/>
      <c r="T639" s="466"/>
      <c r="U639" s="466"/>
      <c r="V639" s="466"/>
      <c r="W639" s="466"/>
      <c r="X639" s="466"/>
      <c r="Y639" s="467"/>
      <c r="Z639" s="468"/>
      <c r="AA639" s="468"/>
      <c r="AB639" s="469"/>
      <c r="AC639" s="453"/>
      <c r="AD639" s="454"/>
      <c r="AE639" s="454"/>
      <c r="AF639" s="454"/>
      <c r="AG639" s="454"/>
      <c r="AH639" s="455"/>
      <c r="AI639" s="456"/>
      <c r="AJ639" s="456"/>
      <c r="AK639" s="456"/>
      <c r="AL639" s="457"/>
      <c r="AM639" s="458"/>
      <c r="AN639" s="458"/>
      <c r="AO639" s="459"/>
      <c r="AP639" s="460"/>
      <c r="AQ639" s="460"/>
      <c r="AR639" s="460"/>
      <c r="AS639" s="460"/>
      <c r="AT639" s="460"/>
      <c r="AU639" s="460"/>
      <c r="AV639" s="460"/>
      <c r="AW639" s="460"/>
      <c r="AX639" s="460"/>
      <c r="AY639">
        <f>COUNTA($C$639)</f>
        <v>0</v>
      </c>
    </row>
    <row r="640" spans="1:51" ht="24.75" hidden="1" customHeight="1" x14ac:dyDescent="0.15">
      <c r="A640" s="53"/>
      <c r="B640" s="53"/>
      <c r="C640" s="53"/>
      <c r="D640" s="53"/>
      <c r="E640" s="53"/>
      <c r="F640" s="53"/>
      <c r="G640" s="53"/>
      <c r="H640" s="53"/>
      <c r="I640" s="53"/>
      <c r="J640" s="53"/>
      <c r="K640" s="53"/>
      <c r="L640" s="53"/>
      <c r="M640" s="53"/>
      <c r="N640" s="53"/>
      <c r="O640" s="53"/>
      <c r="P640" s="54"/>
      <c r="Q640" s="54"/>
      <c r="R640" s="54"/>
      <c r="S640" s="54"/>
      <c r="T640" s="54"/>
      <c r="U640" s="54"/>
      <c r="V640" s="54"/>
      <c r="W640" s="54"/>
      <c r="X640" s="54"/>
      <c r="Y640" s="55"/>
      <c r="Z640" s="55"/>
      <c r="AA640" s="55"/>
      <c r="AB640" s="55"/>
      <c r="AC640" s="55"/>
      <c r="AD640" s="55"/>
      <c r="AE640" s="55"/>
      <c r="AF640" s="55"/>
      <c r="AG640" s="55"/>
      <c r="AH640" s="55"/>
      <c r="AI640" s="55"/>
      <c r="AJ640" s="55"/>
      <c r="AK640" s="55"/>
      <c r="AL640" s="55"/>
      <c r="AM640" s="55"/>
      <c r="AN640" s="55"/>
      <c r="AO640" s="55"/>
      <c r="AP640" s="54"/>
      <c r="AQ640" s="54"/>
      <c r="AR640" s="54"/>
      <c r="AS640" s="54"/>
      <c r="AT640" s="54"/>
      <c r="AU640" s="54"/>
      <c r="AV640" s="54"/>
      <c r="AW640" s="54"/>
      <c r="AX640" s="54"/>
      <c r="AY640">
        <f>COUNTA($C$643)</f>
        <v>0</v>
      </c>
    </row>
    <row r="641" spans="1:51" ht="24.75" hidden="1" customHeight="1" x14ac:dyDescent="0.15">
      <c r="A641" s="46"/>
      <c r="B641" s="50" t="s">
        <v>166</v>
      </c>
      <c r="C641" s="46"/>
      <c r="D641" s="46"/>
      <c r="E641" s="46"/>
      <c r="F641" s="46"/>
      <c r="G641" s="46"/>
      <c r="H641" s="46"/>
      <c r="I641" s="46"/>
      <c r="J641" s="46"/>
      <c r="K641" s="46"/>
      <c r="L641" s="46"/>
      <c r="M641" s="46"/>
      <c r="N641" s="46"/>
      <c r="O641" s="46"/>
      <c r="P641" s="51"/>
      <c r="Q641" s="51"/>
      <c r="R641" s="51"/>
      <c r="S641" s="51"/>
      <c r="T641" s="51"/>
      <c r="U641" s="51"/>
      <c r="V641" s="51"/>
      <c r="W641" s="51"/>
      <c r="X641" s="51"/>
      <c r="Y641" s="52"/>
      <c r="Z641" s="52"/>
      <c r="AA641" s="52"/>
      <c r="AB641" s="52"/>
      <c r="AC641" s="52"/>
      <c r="AD641" s="52"/>
      <c r="AE641" s="52"/>
      <c r="AF641" s="52"/>
      <c r="AG641" s="52"/>
      <c r="AH641" s="52"/>
      <c r="AI641" s="52"/>
      <c r="AJ641" s="52"/>
      <c r="AK641" s="52"/>
      <c r="AL641" s="52"/>
      <c r="AM641" s="52"/>
      <c r="AN641" s="52"/>
      <c r="AO641" s="52"/>
      <c r="AP641" s="51"/>
      <c r="AQ641" s="51"/>
      <c r="AR641" s="51"/>
      <c r="AS641" s="51"/>
      <c r="AT641" s="51"/>
      <c r="AU641" s="51"/>
      <c r="AV641" s="51"/>
      <c r="AW641" s="51"/>
      <c r="AX641" s="51"/>
      <c r="AY641">
        <f>$AY$640</f>
        <v>0</v>
      </c>
    </row>
    <row r="642" spans="1:51" ht="59.25" hidden="1" customHeight="1" x14ac:dyDescent="0.15">
      <c r="A642" s="485"/>
      <c r="B642" s="485"/>
      <c r="C642" s="485" t="s">
        <v>22</v>
      </c>
      <c r="D642" s="485"/>
      <c r="E642" s="485"/>
      <c r="F642" s="485"/>
      <c r="G642" s="485"/>
      <c r="H642" s="485"/>
      <c r="I642" s="485"/>
      <c r="J642" s="471" t="s">
        <v>190</v>
      </c>
      <c r="K642" s="486"/>
      <c r="L642" s="486"/>
      <c r="M642" s="486"/>
      <c r="N642" s="486"/>
      <c r="O642" s="486"/>
      <c r="P642" s="182" t="s">
        <v>23</v>
      </c>
      <c r="Q642" s="182"/>
      <c r="R642" s="182"/>
      <c r="S642" s="182"/>
      <c r="T642" s="182"/>
      <c r="U642" s="182"/>
      <c r="V642" s="182"/>
      <c r="W642" s="182"/>
      <c r="X642" s="182"/>
      <c r="Y642" s="487" t="s">
        <v>189</v>
      </c>
      <c r="Z642" s="488"/>
      <c r="AA642" s="488"/>
      <c r="AB642" s="488"/>
      <c r="AC642" s="471" t="s">
        <v>222</v>
      </c>
      <c r="AD642" s="471"/>
      <c r="AE642" s="471"/>
      <c r="AF642" s="471"/>
      <c r="AG642" s="471"/>
      <c r="AH642" s="487" t="s">
        <v>239</v>
      </c>
      <c r="AI642" s="485"/>
      <c r="AJ642" s="485"/>
      <c r="AK642" s="485"/>
      <c r="AL642" s="485" t="s">
        <v>19</v>
      </c>
      <c r="AM642" s="485"/>
      <c r="AN642" s="485"/>
      <c r="AO642" s="489"/>
      <c r="AP642" s="474" t="s">
        <v>191</v>
      </c>
      <c r="AQ642" s="474"/>
      <c r="AR642" s="474"/>
      <c r="AS642" s="474"/>
      <c r="AT642" s="474"/>
      <c r="AU642" s="474"/>
      <c r="AV642" s="474"/>
      <c r="AW642" s="474"/>
      <c r="AX642" s="474"/>
      <c r="AY642">
        <f>$AY$640</f>
        <v>0</v>
      </c>
    </row>
    <row r="643" spans="1:51" ht="30" hidden="1" customHeight="1" x14ac:dyDescent="0.15">
      <c r="A643" s="461">
        <v>1</v>
      </c>
      <c r="B643" s="461">
        <v>1</v>
      </c>
      <c r="C643" s="480"/>
      <c r="D643" s="480"/>
      <c r="E643" s="480"/>
      <c r="F643" s="480"/>
      <c r="G643" s="480"/>
      <c r="H643" s="480"/>
      <c r="I643" s="480"/>
      <c r="J643" s="464"/>
      <c r="K643" s="465"/>
      <c r="L643" s="465"/>
      <c r="M643" s="465"/>
      <c r="N643" s="465"/>
      <c r="O643" s="465"/>
      <c r="P643" s="466"/>
      <c r="Q643" s="466"/>
      <c r="R643" s="466"/>
      <c r="S643" s="466"/>
      <c r="T643" s="466"/>
      <c r="U643" s="466"/>
      <c r="V643" s="466"/>
      <c r="W643" s="466"/>
      <c r="X643" s="466"/>
      <c r="Y643" s="467"/>
      <c r="Z643" s="468"/>
      <c r="AA643" s="468"/>
      <c r="AB643" s="469"/>
      <c r="AC643" s="453"/>
      <c r="AD643" s="454"/>
      <c r="AE643" s="454"/>
      <c r="AF643" s="454"/>
      <c r="AG643" s="454"/>
      <c r="AH643" s="483"/>
      <c r="AI643" s="484"/>
      <c r="AJ643" s="484"/>
      <c r="AK643" s="484"/>
      <c r="AL643" s="457"/>
      <c r="AM643" s="458"/>
      <c r="AN643" s="458"/>
      <c r="AO643" s="459"/>
      <c r="AP643" s="460"/>
      <c r="AQ643" s="460"/>
      <c r="AR643" s="460"/>
      <c r="AS643" s="460"/>
      <c r="AT643" s="460"/>
      <c r="AU643" s="460"/>
      <c r="AV643" s="460"/>
      <c r="AW643" s="460"/>
      <c r="AX643" s="460"/>
      <c r="AY643">
        <f>$AY$640</f>
        <v>0</v>
      </c>
    </row>
    <row r="644" spans="1:51" ht="30" hidden="1" customHeight="1" x14ac:dyDescent="0.15">
      <c r="A644" s="461">
        <v>2</v>
      </c>
      <c r="B644" s="461">
        <v>1</v>
      </c>
      <c r="C644" s="480"/>
      <c r="D644" s="480"/>
      <c r="E644" s="480"/>
      <c r="F644" s="480"/>
      <c r="G644" s="480"/>
      <c r="H644" s="480"/>
      <c r="I644" s="480"/>
      <c r="J644" s="464"/>
      <c r="K644" s="465"/>
      <c r="L644" s="465"/>
      <c r="M644" s="465"/>
      <c r="N644" s="465"/>
      <c r="O644" s="465"/>
      <c r="P644" s="466"/>
      <c r="Q644" s="466"/>
      <c r="R644" s="466"/>
      <c r="S644" s="466"/>
      <c r="T644" s="466"/>
      <c r="U644" s="466"/>
      <c r="V644" s="466"/>
      <c r="W644" s="466"/>
      <c r="X644" s="466"/>
      <c r="Y644" s="467"/>
      <c r="Z644" s="468"/>
      <c r="AA644" s="468"/>
      <c r="AB644" s="469"/>
      <c r="AC644" s="453"/>
      <c r="AD644" s="454"/>
      <c r="AE644" s="454"/>
      <c r="AF644" s="454"/>
      <c r="AG644" s="454"/>
      <c r="AH644" s="483"/>
      <c r="AI644" s="484"/>
      <c r="AJ644" s="484"/>
      <c r="AK644" s="484"/>
      <c r="AL644" s="457"/>
      <c r="AM644" s="458"/>
      <c r="AN644" s="458"/>
      <c r="AO644" s="459"/>
      <c r="AP644" s="460"/>
      <c r="AQ644" s="460"/>
      <c r="AR644" s="460"/>
      <c r="AS644" s="460"/>
      <c r="AT644" s="460"/>
      <c r="AU644" s="460"/>
      <c r="AV644" s="460"/>
      <c r="AW644" s="460"/>
      <c r="AX644" s="460"/>
      <c r="AY644">
        <f>COUNTA($C$644)</f>
        <v>0</v>
      </c>
    </row>
    <row r="645" spans="1:51" ht="30" hidden="1" customHeight="1" x14ac:dyDescent="0.15">
      <c r="A645" s="461">
        <v>3</v>
      </c>
      <c r="B645" s="461">
        <v>1</v>
      </c>
      <c r="C645" s="481"/>
      <c r="D645" s="480"/>
      <c r="E645" s="480"/>
      <c r="F645" s="480"/>
      <c r="G645" s="480"/>
      <c r="H645" s="480"/>
      <c r="I645" s="480"/>
      <c r="J645" s="464"/>
      <c r="K645" s="465"/>
      <c r="L645" s="465"/>
      <c r="M645" s="465"/>
      <c r="N645" s="465"/>
      <c r="O645" s="465"/>
      <c r="P645" s="482"/>
      <c r="Q645" s="466"/>
      <c r="R645" s="466"/>
      <c r="S645" s="466"/>
      <c r="T645" s="466"/>
      <c r="U645" s="466"/>
      <c r="V645" s="466"/>
      <c r="W645" s="466"/>
      <c r="X645" s="466"/>
      <c r="Y645" s="467"/>
      <c r="Z645" s="468"/>
      <c r="AA645" s="468"/>
      <c r="AB645" s="469"/>
      <c r="AC645" s="453"/>
      <c r="AD645" s="454"/>
      <c r="AE645" s="454"/>
      <c r="AF645" s="454"/>
      <c r="AG645" s="454"/>
      <c r="AH645" s="455"/>
      <c r="AI645" s="456"/>
      <c r="AJ645" s="456"/>
      <c r="AK645" s="456"/>
      <c r="AL645" s="457"/>
      <c r="AM645" s="458"/>
      <c r="AN645" s="458"/>
      <c r="AO645" s="459"/>
      <c r="AP645" s="460"/>
      <c r="AQ645" s="460"/>
      <c r="AR645" s="460"/>
      <c r="AS645" s="460"/>
      <c r="AT645" s="460"/>
      <c r="AU645" s="460"/>
      <c r="AV645" s="460"/>
      <c r="AW645" s="460"/>
      <c r="AX645" s="460"/>
      <c r="AY645">
        <f>COUNTA($C$645)</f>
        <v>0</v>
      </c>
    </row>
    <row r="646" spans="1:51" ht="30" hidden="1" customHeight="1" x14ac:dyDescent="0.15">
      <c r="A646" s="461">
        <v>4</v>
      </c>
      <c r="B646" s="461">
        <v>1</v>
      </c>
      <c r="C646" s="481"/>
      <c r="D646" s="480"/>
      <c r="E646" s="480"/>
      <c r="F646" s="480"/>
      <c r="G646" s="480"/>
      <c r="H646" s="480"/>
      <c r="I646" s="480"/>
      <c r="J646" s="464"/>
      <c r="K646" s="465"/>
      <c r="L646" s="465"/>
      <c r="M646" s="465"/>
      <c r="N646" s="465"/>
      <c r="O646" s="465"/>
      <c r="P646" s="482"/>
      <c r="Q646" s="466"/>
      <c r="R646" s="466"/>
      <c r="S646" s="466"/>
      <c r="T646" s="466"/>
      <c r="U646" s="466"/>
      <c r="V646" s="466"/>
      <c r="W646" s="466"/>
      <c r="X646" s="466"/>
      <c r="Y646" s="467"/>
      <c r="Z646" s="468"/>
      <c r="AA646" s="468"/>
      <c r="AB646" s="469"/>
      <c r="AC646" s="453"/>
      <c r="AD646" s="454"/>
      <c r="AE646" s="454"/>
      <c r="AF646" s="454"/>
      <c r="AG646" s="454"/>
      <c r="AH646" s="455"/>
      <c r="AI646" s="456"/>
      <c r="AJ646" s="456"/>
      <c r="AK646" s="456"/>
      <c r="AL646" s="457"/>
      <c r="AM646" s="458"/>
      <c r="AN646" s="458"/>
      <c r="AO646" s="459"/>
      <c r="AP646" s="460"/>
      <c r="AQ646" s="460"/>
      <c r="AR646" s="460"/>
      <c r="AS646" s="460"/>
      <c r="AT646" s="460"/>
      <c r="AU646" s="460"/>
      <c r="AV646" s="460"/>
      <c r="AW646" s="460"/>
      <c r="AX646" s="460"/>
      <c r="AY646">
        <f>COUNTA($C$646)</f>
        <v>0</v>
      </c>
    </row>
    <row r="647" spans="1:51" ht="30" hidden="1" customHeight="1" x14ac:dyDescent="0.15">
      <c r="A647" s="461">
        <v>5</v>
      </c>
      <c r="B647" s="461">
        <v>1</v>
      </c>
      <c r="C647" s="480"/>
      <c r="D647" s="480"/>
      <c r="E647" s="480"/>
      <c r="F647" s="480"/>
      <c r="G647" s="480"/>
      <c r="H647" s="480"/>
      <c r="I647" s="480"/>
      <c r="J647" s="464"/>
      <c r="K647" s="465"/>
      <c r="L647" s="465"/>
      <c r="M647" s="465"/>
      <c r="N647" s="465"/>
      <c r="O647" s="465"/>
      <c r="P647" s="466"/>
      <c r="Q647" s="466"/>
      <c r="R647" s="466"/>
      <c r="S647" s="466"/>
      <c r="T647" s="466"/>
      <c r="U647" s="466"/>
      <c r="V647" s="466"/>
      <c r="W647" s="466"/>
      <c r="X647" s="466"/>
      <c r="Y647" s="467"/>
      <c r="Z647" s="468"/>
      <c r="AA647" s="468"/>
      <c r="AB647" s="469"/>
      <c r="AC647" s="453"/>
      <c r="AD647" s="454"/>
      <c r="AE647" s="454"/>
      <c r="AF647" s="454"/>
      <c r="AG647" s="454"/>
      <c r="AH647" s="455"/>
      <c r="AI647" s="456"/>
      <c r="AJ647" s="456"/>
      <c r="AK647" s="456"/>
      <c r="AL647" s="457"/>
      <c r="AM647" s="458"/>
      <c r="AN647" s="458"/>
      <c r="AO647" s="459"/>
      <c r="AP647" s="460"/>
      <c r="AQ647" s="460"/>
      <c r="AR647" s="460"/>
      <c r="AS647" s="460"/>
      <c r="AT647" s="460"/>
      <c r="AU647" s="460"/>
      <c r="AV647" s="460"/>
      <c r="AW647" s="460"/>
      <c r="AX647" s="460"/>
      <c r="AY647">
        <f>COUNTA($C$647)</f>
        <v>0</v>
      </c>
    </row>
    <row r="648" spans="1:51" ht="30" hidden="1" customHeight="1" x14ac:dyDescent="0.15">
      <c r="A648" s="461">
        <v>6</v>
      </c>
      <c r="B648" s="461">
        <v>1</v>
      </c>
      <c r="C648" s="480"/>
      <c r="D648" s="480"/>
      <c r="E648" s="480"/>
      <c r="F648" s="480"/>
      <c r="G648" s="480"/>
      <c r="H648" s="480"/>
      <c r="I648" s="480"/>
      <c r="J648" s="464"/>
      <c r="K648" s="465"/>
      <c r="L648" s="465"/>
      <c r="M648" s="465"/>
      <c r="N648" s="465"/>
      <c r="O648" s="465"/>
      <c r="P648" s="466"/>
      <c r="Q648" s="466"/>
      <c r="R648" s="466"/>
      <c r="S648" s="466"/>
      <c r="T648" s="466"/>
      <c r="U648" s="466"/>
      <c r="V648" s="466"/>
      <c r="W648" s="466"/>
      <c r="X648" s="466"/>
      <c r="Y648" s="467"/>
      <c r="Z648" s="468"/>
      <c r="AA648" s="468"/>
      <c r="AB648" s="469"/>
      <c r="AC648" s="453"/>
      <c r="AD648" s="454"/>
      <c r="AE648" s="454"/>
      <c r="AF648" s="454"/>
      <c r="AG648" s="454"/>
      <c r="AH648" s="455"/>
      <c r="AI648" s="456"/>
      <c r="AJ648" s="456"/>
      <c r="AK648" s="456"/>
      <c r="AL648" s="457"/>
      <c r="AM648" s="458"/>
      <c r="AN648" s="458"/>
      <c r="AO648" s="459"/>
      <c r="AP648" s="460"/>
      <c r="AQ648" s="460"/>
      <c r="AR648" s="460"/>
      <c r="AS648" s="460"/>
      <c r="AT648" s="460"/>
      <c r="AU648" s="460"/>
      <c r="AV648" s="460"/>
      <c r="AW648" s="460"/>
      <c r="AX648" s="460"/>
      <c r="AY648">
        <f>COUNTA($C$648)</f>
        <v>0</v>
      </c>
    </row>
    <row r="649" spans="1:51" ht="30" hidden="1" customHeight="1" x14ac:dyDescent="0.15">
      <c r="A649" s="461">
        <v>7</v>
      </c>
      <c r="B649" s="461">
        <v>1</v>
      </c>
      <c r="C649" s="480"/>
      <c r="D649" s="480"/>
      <c r="E649" s="480"/>
      <c r="F649" s="480"/>
      <c r="G649" s="480"/>
      <c r="H649" s="480"/>
      <c r="I649" s="480"/>
      <c r="J649" s="464"/>
      <c r="K649" s="465"/>
      <c r="L649" s="465"/>
      <c r="M649" s="465"/>
      <c r="N649" s="465"/>
      <c r="O649" s="465"/>
      <c r="P649" s="466"/>
      <c r="Q649" s="466"/>
      <c r="R649" s="466"/>
      <c r="S649" s="466"/>
      <c r="T649" s="466"/>
      <c r="U649" s="466"/>
      <c r="V649" s="466"/>
      <c r="W649" s="466"/>
      <c r="X649" s="466"/>
      <c r="Y649" s="467"/>
      <c r="Z649" s="468"/>
      <c r="AA649" s="468"/>
      <c r="AB649" s="469"/>
      <c r="AC649" s="453"/>
      <c r="AD649" s="454"/>
      <c r="AE649" s="454"/>
      <c r="AF649" s="454"/>
      <c r="AG649" s="454"/>
      <c r="AH649" s="455"/>
      <c r="AI649" s="456"/>
      <c r="AJ649" s="456"/>
      <c r="AK649" s="456"/>
      <c r="AL649" s="457"/>
      <c r="AM649" s="458"/>
      <c r="AN649" s="458"/>
      <c r="AO649" s="459"/>
      <c r="AP649" s="460"/>
      <c r="AQ649" s="460"/>
      <c r="AR649" s="460"/>
      <c r="AS649" s="460"/>
      <c r="AT649" s="460"/>
      <c r="AU649" s="460"/>
      <c r="AV649" s="460"/>
      <c r="AW649" s="460"/>
      <c r="AX649" s="460"/>
      <c r="AY649">
        <f>COUNTA($C$649)</f>
        <v>0</v>
      </c>
    </row>
    <row r="650" spans="1:51" ht="30" hidden="1" customHeight="1" x14ac:dyDescent="0.15">
      <c r="A650" s="461">
        <v>8</v>
      </c>
      <c r="B650" s="461">
        <v>1</v>
      </c>
      <c r="C650" s="480"/>
      <c r="D650" s="480"/>
      <c r="E650" s="480"/>
      <c r="F650" s="480"/>
      <c r="G650" s="480"/>
      <c r="H650" s="480"/>
      <c r="I650" s="480"/>
      <c r="J650" s="464"/>
      <c r="K650" s="465"/>
      <c r="L650" s="465"/>
      <c r="M650" s="465"/>
      <c r="N650" s="465"/>
      <c r="O650" s="465"/>
      <c r="P650" s="466"/>
      <c r="Q650" s="466"/>
      <c r="R650" s="466"/>
      <c r="S650" s="466"/>
      <c r="T650" s="466"/>
      <c r="U650" s="466"/>
      <c r="V650" s="466"/>
      <c r="W650" s="466"/>
      <c r="X650" s="466"/>
      <c r="Y650" s="467"/>
      <c r="Z650" s="468"/>
      <c r="AA650" s="468"/>
      <c r="AB650" s="469"/>
      <c r="AC650" s="453"/>
      <c r="AD650" s="454"/>
      <c r="AE650" s="454"/>
      <c r="AF650" s="454"/>
      <c r="AG650" s="454"/>
      <c r="AH650" s="455"/>
      <c r="AI650" s="456"/>
      <c r="AJ650" s="456"/>
      <c r="AK650" s="456"/>
      <c r="AL650" s="457"/>
      <c r="AM650" s="458"/>
      <c r="AN650" s="458"/>
      <c r="AO650" s="459"/>
      <c r="AP650" s="460"/>
      <c r="AQ650" s="460"/>
      <c r="AR650" s="460"/>
      <c r="AS650" s="460"/>
      <c r="AT650" s="460"/>
      <c r="AU650" s="460"/>
      <c r="AV650" s="460"/>
      <c r="AW650" s="460"/>
      <c r="AX650" s="460"/>
      <c r="AY650">
        <f>COUNTA($C$650)</f>
        <v>0</v>
      </c>
    </row>
    <row r="651" spans="1:51" ht="30" hidden="1" customHeight="1" x14ac:dyDescent="0.15">
      <c r="A651" s="461">
        <v>9</v>
      </c>
      <c r="B651" s="461">
        <v>1</v>
      </c>
      <c r="C651" s="480"/>
      <c r="D651" s="480"/>
      <c r="E651" s="480"/>
      <c r="F651" s="480"/>
      <c r="G651" s="480"/>
      <c r="H651" s="480"/>
      <c r="I651" s="480"/>
      <c r="J651" s="464"/>
      <c r="K651" s="465"/>
      <c r="L651" s="465"/>
      <c r="M651" s="465"/>
      <c r="N651" s="465"/>
      <c r="O651" s="465"/>
      <c r="P651" s="466"/>
      <c r="Q651" s="466"/>
      <c r="R651" s="466"/>
      <c r="S651" s="466"/>
      <c r="T651" s="466"/>
      <c r="U651" s="466"/>
      <c r="V651" s="466"/>
      <c r="W651" s="466"/>
      <c r="X651" s="466"/>
      <c r="Y651" s="467"/>
      <c r="Z651" s="468"/>
      <c r="AA651" s="468"/>
      <c r="AB651" s="469"/>
      <c r="AC651" s="453"/>
      <c r="AD651" s="454"/>
      <c r="AE651" s="454"/>
      <c r="AF651" s="454"/>
      <c r="AG651" s="454"/>
      <c r="AH651" s="455"/>
      <c r="AI651" s="456"/>
      <c r="AJ651" s="456"/>
      <c r="AK651" s="456"/>
      <c r="AL651" s="457"/>
      <c r="AM651" s="458"/>
      <c r="AN651" s="458"/>
      <c r="AO651" s="459"/>
      <c r="AP651" s="460"/>
      <c r="AQ651" s="460"/>
      <c r="AR651" s="460"/>
      <c r="AS651" s="460"/>
      <c r="AT651" s="460"/>
      <c r="AU651" s="460"/>
      <c r="AV651" s="460"/>
      <c r="AW651" s="460"/>
      <c r="AX651" s="460"/>
      <c r="AY651">
        <f>COUNTA($C$651)</f>
        <v>0</v>
      </c>
    </row>
    <row r="652" spans="1:51" ht="30" hidden="1" customHeight="1" x14ac:dyDescent="0.15">
      <c r="A652" s="461">
        <v>10</v>
      </c>
      <c r="B652" s="461">
        <v>1</v>
      </c>
      <c r="C652" s="480"/>
      <c r="D652" s="480"/>
      <c r="E652" s="480"/>
      <c r="F652" s="480"/>
      <c r="G652" s="480"/>
      <c r="H652" s="480"/>
      <c r="I652" s="480"/>
      <c r="J652" s="464"/>
      <c r="K652" s="465"/>
      <c r="L652" s="465"/>
      <c r="M652" s="465"/>
      <c r="N652" s="465"/>
      <c r="O652" s="465"/>
      <c r="P652" s="466"/>
      <c r="Q652" s="466"/>
      <c r="R652" s="466"/>
      <c r="S652" s="466"/>
      <c r="T652" s="466"/>
      <c r="U652" s="466"/>
      <c r="V652" s="466"/>
      <c r="W652" s="466"/>
      <c r="X652" s="466"/>
      <c r="Y652" s="467"/>
      <c r="Z652" s="468"/>
      <c r="AA652" s="468"/>
      <c r="AB652" s="469"/>
      <c r="AC652" s="453"/>
      <c r="AD652" s="454"/>
      <c r="AE652" s="454"/>
      <c r="AF652" s="454"/>
      <c r="AG652" s="454"/>
      <c r="AH652" s="455"/>
      <c r="AI652" s="456"/>
      <c r="AJ652" s="456"/>
      <c r="AK652" s="456"/>
      <c r="AL652" s="457"/>
      <c r="AM652" s="458"/>
      <c r="AN652" s="458"/>
      <c r="AO652" s="459"/>
      <c r="AP652" s="460"/>
      <c r="AQ652" s="460"/>
      <c r="AR652" s="460"/>
      <c r="AS652" s="460"/>
      <c r="AT652" s="460"/>
      <c r="AU652" s="460"/>
      <c r="AV652" s="460"/>
      <c r="AW652" s="460"/>
      <c r="AX652" s="460"/>
      <c r="AY652">
        <f>COUNTA($C$652)</f>
        <v>0</v>
      </c>
    </row>
    <row r="653" spans="1:51" ht="30" hidden="1" customHeight="1" x14ac:dyDescent="0.15">
      <c r="A653" s="461">
        <v>11</v>
      </c>
      <c r="B653" s="461">
        <v>1</v>
      </c>
      <c r="C653" s="480"/>
      <c r="D653" s="480"/>
      <c r="E653" s="480"/>
      <c r="F653" s="480"/>
      <c r="G653" s="480"/>
      <c r="H653" s="480"/>
      <c r="I653" s="480"/>
      <c r="J653" s="464"/>
      <c r="K653" s="465"/>
      <c r="L653" s="465"/>
      <c r="M653" s="465"/>
      <c r="N653" s="465"/>
      <c r="O653" s="465"/>
      <c r="P653" s="466"/>
      <c r="Q653" s="466"/>
      <c r="R653" s="466"/>
      <c r="S653" s="466"/>
      <c r="T653" s="466"/>
      <c r="U653" s="466"/>
      <c r="V653" s="466"/>
      <c r="W653" s="466"/>
      <c r="X653" s="466"/>
      <c r="Y653" s="467"/>
      <c r="Z653" s="468"/>
      <c r="AA653" s="468"/>
      <c r="AB653" s="469"/>
      <c r="AC653" s="453"/>
      <c r="AD653" s="454"/>
      <c r="AE653" s="454"/>
      <c r="AF653" s="454"/>
      <c r="AG653" s="454"/>
      <c r="AH653" s="455"/>
      <c r="AI653" s="456"/>
      <c r="AJ653" s="456"/>
      <c r="AK653" s="456"/>
      <c r="AL653" s="457"/>
      <c r="AM653" s="458"/>
      <c r="AN653" s="458"/>
      <c r="AO653" s="459"/>
      <c r="AP653" s="460"/>
      <c r="AQ653" s="460"/>
      <c r="AR653" s="460"/>
      <c r="AS653" s="460"/>
      <c r="AT653" s="460"/>
      <c r="AU653" s="460"/>
      <c r="AV653" s="460"/>
      <c r="AW653" s="460"/>
      <c r="AX653" s="460"/>
      <c r="AY653">
        <f>COUNTA($C$653)</f>
        <v>0</v>
      </c>
    </row>
    <row r="654" spans="1:51" ht="30" hidden="1" customHeight="1" x14ac:dyDescent="0.15">
      <c r="A654" s="461">
        <v>12</v>
      </c>
      <c r="B654" s="461">
        <v>1</v>
      </c>
      <c r="C654" s="480"/>
      <c r="D654" s="480"/>
      <c r="E654" s="480"/>
      <c r="F654" s="480"/>
      <c r="G654" s="480"/>
      <c r="H654" s="480"/>
      <c r="I654" s="480"/>
      <c r="J654" s="464"/>
      <c r="K654" s="465"/>
      <c r="L654" s="465"/>
      <c r="M654" s="465"/>
      <c r="N654" s="465"/>
      <c r="O654" s="465"/>
      <c r="P654" s="466"/>
      <c r="Q654" s="466"/>
      <c r="R654" s="466"/>
      <c r="S654" s="466"/>
      <c r="T654" s="466"/>
      <c r="U654" s="466"/>
      <c r="V654" s="466"/>
      <c r="W654" s="466"/>
      <c r="X654" s="466"/>
      <c r="Y654" s="467"/>
      <c r="Z654" s="468"/>
      <c r="AA654" s="468"/>
      <c r="AB654" s="469"/>
      <c r="AC654" s="453"/>
      <c r="AD654" s="454"/>
      <c r="AE654" s="454"/>
      <c r="AF654" s="454"/>
      <c r="AG654" s="454"/>
      <c r="AH654" s="455"/>
      <c r="AI654" s="456"/>
      <c r="AJ654" s="456"/>
      <c r="AK654" s="456"/>
      <c r="AL654" s="457"/>
      <c r="AM654" s="458"/>
      <c r="AN654" s="458"/>
      <c r="AO654" s="459"/>
      <c r="AP654" s="460"/>
      <c r="AQ654" s="460"/>
      <c r="AR654" s="460"/>
      <c r="AS654" s="460"/>
      <c r="AT654" s="460"/>
      <c r="AU654" s="460"/>
      <c r="AV654" s="460"/>
      <c r="AW654" s="460"/>
      <c r="AX654" s="460"/>
      <c r="AY654">
        <f>COUNTA($C$654)</f>
        <v>0</v>
      </c>
    </row>
    <row r="655" spans="1:51" ht="30" hidden="1" customHeight="1" x14ac:dyDescent="0.15">
      <c r="A655" s="461">
        <v>13</v>
      </c>
      <c r="B655" s="461">
        <v>1</v>
      </c>
      <c r="C655" s="480"/>
      <c r="D655" s="480"/>
      <c r="E655" s="480"/>
      <c r="F655" s="480"/>
      <c r="G655" s="480"/>
      <c r="H655" s="480"/>
      <c r="I655" s="480"/>
      <c r="J655" s="464"/>
      <c r="K655" s="465"/>
      <c r="L655" s="465"/>
      <c r="M655" s="465"/>
      <c r="N655" s="465"/>
      <c r="O655" s="465"/>
      <c r="P655" s="466"/>
      <c r="Q655" s="466"/>
      <c r="R655" s="466"/>
      <c r="S655" s="466"/>
      <c r="T655" s="466"/>
      <c r="U655" s="466"/>
      <c r="V655" s="466"/>
      <c r="W655" s="466"/>
      <c r="X655" s="466"/>
      <c r="Y655" s="467"/>
      <c r="Z655" s="468"/>
      <c r="AA655" s="468"/>
      <c r="AB655" s="469"/>
      <c r="AC655" s="453"/>
      <c r="AD655" s="454"/>
      <c r="AE655" s="454"/>
      <c r="AF655" s="454"/>
      <c r="AG655" s="454"/>
      <c r="AH655" s="455"/>
      <c r="AI655" s="456"/>
      <c r="AJ655" s="456"/>
      <c r="AK655" s="456"/>
      <c r="AL655" s="457"/>
      <c r="AM655" s="458"/>
      <c r="AN655" s="458"/>
      <c r="AO655" s="459"/>
      <c r="AP655" s="460"/>
      <c r="AQ655" s="460"/>
      <c r="AR655" s="460"/>
      <c r="AS655" s="460"/>
      <c r="AT655" s="460"/>
      <c r="AU655" s="460"/>
      <c r="AV655" s="460"/>
      <c r="AW655" s="460"/>
      <c r="AX655" s="460"/>
      <c r="AY655">
        <f>COUNTA($C$655)</f>
        <v>0</v>
      </c>
    </row>
    <row r="656" spans="1:51" ht="30" hidden="1" customHeight="1" x14ac:dyDescent="0.15">
      <c r="A656" s="461">
        <v>14</v>
      </c>
      <c r="B656" s="461">
        <v>1</v>
      </c>
      <c r="C656" s="480"/>
      <c r="D656" s="480"/>
      <c r="E656" s="480"/>
      <c r="F656" s="480"/>
      <c r="G656" s="480"/>
      <c r="H656" s="480"/>
      <c r="I656" s="480"/>
      <c r="J656" s="464"/>
      <c r="K656" s="465"/>
      <c r="L656" s="465"/>
      <c r="M656" s="465"/>
      <c r="N656" s="465"/>
      <c r="O656" s="465"/>
      <c r="P656" s="466"/>
      <c r="Q656" s="466"/>
      <c r="R656" s="466"/>
      <c r="S656" s="466"/>
      <c r="T656" s="466"/>
      <c r="U656" s="466"/>
      <c r="V656" s="466"/>
      <c r="W656" s="466"/>
      <c r="X656" s="466"/>
      <c r="Y656" s="467"/>
      <c r="Z656" s="468"/>
      <c r="AA656" s="468"/>
      <c r="AB656" s="469"/>
      <c r="AC656" s="453"/>
      <c r="AD656" s="454"/>
      <c r="AE656" s="454"/>
      <c r="AF656" s="454"/>
      <c r="AG656" s="454"/>
      <c r="AH656" s="455"/>
      <c r="AI656" s="456"/>
      <c r="AJ656" s="456"/>
      <c r="AK656" s="456"/>
      <c r="AL656" s="457"/>
      <c r="AM656" s="458"/>
      <c r="AN656" s="458"/>
      <c r="AO656" s="459"/>
      <c r="AP656" s="460"/>
      <c r="AQ656" s="460"/>
      <c r="AR656" s="460"/>
      <c r="AS656" s="460"/>
      <c r="AT656" s="460"/>
      <c r="AU656" s="460"/>
      <c r="AV656" s="460"/>
      <c r="AW656" s="460"/>
      <c r="AX656" s="460"/>
      <c r="AY656">
        <f>COUNTA($C$656)</f>
        <v>0</v>
      </c>
    </row>
    <row r="657" spans="1:51" ht="30" hidden="1" customHeight="1" x14ac:dyDescent="0.15">
      <c r="A657" s="461">
        <v>15</v>
      </c>
      <c r="B657" s="461">
        <v>1</v>
      </c>
      <c r="C657" s="480"/>
      <c r="D657" s="480"/>
      <c r="E657" s="480"/>
      <c r="F657" s="480"/>
      <c r="G657" s="480"/>
      <c r="H657" s="480"/>
      <c r="I657" s="480"/>
      <c r="J657" s="464"/>
      <c r="K657" s="465"/>
      <c r="L657" s="465"/>
      <c r="M657" s="465"/>
      <c r="N657" s="465"/>
      <c r="O657" s="465"/>
      <c r="P657" s="466"/>
      <c r="Q657" s="466"/>
      <c r="R657" s="466"/>
      <c r="S657" s="466"/>
      <c r="T657" s="466"/>
      <c r="U657" s="466"/>
      <c r="V657" s="466"/>
      <c r="W657" s="466"/>
      <c r="X657" s="466"/>
      <c r="Y657" s="467"/>
      <c r="Z657" s="468"/>
      <c r="AA657" s="468"/>
      <c r="AB657" s="469"/>
      <c r="AC657" s="453"/>
      <c r="AD657" s="454"/>
      <c r="AE657" s="454"/>
      <c r="AF657" s="454"/>
      <c r="AG657" s="454"/>
      <c r="AH657" s="455"/>
      <c r="AI657" s="456"/>
      <c r="AJ657" s="456"/>
      <c r="AK657" s="456"/>
      <c r="AL657" s="457"/>
      <c r="AM657" s="458"/>
      <c r="AN657" s="458"/>
      <c r="AO657" s="459"/>
      <c r="AP657" s="460"/>
      <c r="AQ657" s="460"/>
      <c r="AR657" s="460"/>
      <c r="AS657" s="460"/>
      <c r="AT657" s="460"/>
      <c r="AU657" s="460"/>
      <c r="AV657" s="460"/>
      <c r="AW657" s="460"/>
      <c r="AX657" s="460"/>
      <c r="AY657">
        <f>COUNTA($C$657)</f>
        <v>0</v>
      </c>
    </row>
    <row r="658" spans="1:51" ht="30" hidden="1" customHeight="1" x14ac:dyDescent="0.15">
      <c r="A658" s="461">
        <v>16</v>
      </c>
      <c r="B658" s="461">
        <v>1</v>
      </c>
      <c r="C658" s="480"/>
      <c r="D658" s="480"/>
      <c r="E658" s="480"/>
      <c r="F658" s="480"/>
      <c r="G658" s="480"/>
      <c r="H658" s="480"/>
      <c r="I658" s="480"/>
      <c r="J658" s="464"/>
      <c r="K658" s="465"/>
      <c r="L658" s="465"/>
      <c r="M658" s="465"/>
      <c r="N658" s="465"/>
      <c r="O658" s="465"/>
      <c r="P658" s="466"/>
      <c r="Q658" s="466"/>
      <c r="R658" s="466"/>
      <c r="S658" s="466"/>
      <c r="T658" s="466"/>
      <c r="U658" s="466"/>
      <c r="V658" s="466"/>
      <c r="W658" s="466"/>
      <c r="X658" s="466"/>
      <c r="Y658" s="467"/>
      <c r="Z658" s="468"/>
      <c r="AA658" s="468"/>
      <c r="AB658" s="469"/>
      <c r="AC658" s="453"/>
      <c r="AD658" s="454"/>
      <c r="AE658" s="454"/>
      <c r="AF658" s="454"/>
      <c r="AG658" s="454"/>
      <c r="AH658" s="455"/>
      <c r="AI658" s="456"/>
      <c r="AJ658" s="456"/>
      <c r="AK658" s="456"/>
      <c r="AL658" s="457"/>
      <c r="AM658" s="458"/>
      <c r="AN658" s="458"/>
      <c r="AO658" s="459"/>
      <c r="AP658" s="460"/>
      <c r="AQ658" s="460"/>
      <c r="AR658" s="460"/>
      <c r="AS658" s="460"/>
      <c r="AT658" s="460"/>
      <c r="AU658" s="460"/>
      <c r="AV658" s="460"/>
      <c r="AW658" s="460"/>
      <c r="AX658" s="460"/>
      <c r="AY658">
        <f>COUNTA($C$658)</f>
        <v>0</v>
      </c>
    </row>
    <row r="659" spans="1:51" s="16" customFormat="1" ht="30" hidden="1" customHeight="1" x14ac:dyDescent="0.15">
      <c r="A659" s="461">
        <v>17</v>
      </c>
      <c r="B659" s="461">
        <v>1</v>
      </c>
      <c r="C659" s="480"/>
      <c r="D659" s="480"/>
      <c r="E659" s="480"/>
      <c r="F659" s="480"/>
      <c r="G659" s="480"/>
      <c r="H659" s="480"/>
      <c r="I659" s="480"/>
      <c r="J659" s="464"/>
      <c r="K659" s="465"/>
      <c r="L659" s="465"/>
      <c r="M659" s="465"/>
      <c r="N659" s="465"/>
      <c r="O659" s="465"/>
      <c r="P659" s="466"/>
      <c r="Q659" s="466"/>
      <c r="R659" s="466"/>
      <c r="S659" s="466"/>
      <c r="T659" s="466"/>
      <c r="U659" s="466"/>
      <c r="V659" s="466"/>
      <c r="W659" s="466"/>
      <c r="X659" s="466"/>
      <c r="Y659" s="467"/>
      <c r="Z659" s="468"/>
      <c r="AA659" s="468"/>
      <c r="AB659" s="469"/>
      <c r="AC659" s="453"/>
      <c r="AD659" s="454"/>
      <c r="AE659" s="454"/>
      <c r="AF659" s="454"/>
      <c r="AG659" s="454"/>
      <c r="AH659" s="455"/>
      <c r="AI659" s="456"/>
      <c r="AJ659" s="456"/>
      <c r="AK659" s="456"/>
      <c r="AL659" s="457"/>
      <c r="AM659" s="458"/>
      <c r="AN659" s="458"/>
      <c r="AO659" s="459"/>
      <c r="AP659" s="460"/>
      <c r="AQ659" s="460"/>
      <c r="AR659" s="460"/>
      <c r="AS659" s="460"/>
      <c r="AT659" s="460"/>
      <c r="AU659" s="460"/>
      <c r="AV659" s="460"/>
      <c r="AW659" s="460"/>
      <c r="AX659" s="460"/>
      <c r="AY659">
        <f>COUNTA($C$659)</f>
        <v>0</v>
      </c>
    </row>
    <row r="660" spans="1:51" ht="30" hidden="1" customHeight="1" x14ac:dyDescent="0.15">
      <c r="A660" s="461">
        <v>18</v>
      </c>
      <c r="B660" s="461">
        <v>1</v>
      </c>
      <c r="C660" s="480"/>
      <c r="D660" s="480"/>
      <c r="E660" s="480"/>
      <c r="F660" s="480"/>
      <c r="G660" s="480"/>
      <c r="H660" s="480"/>
      <c r="I660" s="480"/>
      <c r="J660" s="464"/>
      <c r="K660" s="465"/>
      <c r="L660" s="465"/>
      <c r="M660" s="465"/>
      <c r="N660" s="465"/>
      <c r="O660" s="465"/>
      <c r="P660" s="466"/>
      <c r="Q660" s="466"/>
      <c r="R660" s="466"/>
      <c r="S660" s="466"/>
      <c r="T660" s="466"/>
      <c r="U660" s="466"/>
      <c r="V660" s="466"/>
      <c r="W660" s="466"/>
      <c r="X660" s="466"/>
      <c r="Y660" s="467"/>
      <c r="Z660" s="468"/>
      <c r="AA660" s="468"/>
      <c r="AB660" s="469"/>
      <c r="AC660" s="453"/>
      <c r="AD660" s="454"/>
      <c r="AE660" s="454"/>
      <c r="AF660" s="454"/>
      <c r="AG660" s="454"/>
      <c r="AH660" s="455"/>
      <c r="AI660" s="456"/>
      <c r="AJ660" s="456"/>
      <c r="AK660" s="456"/>
      <c r="AL660" s="457"/>
      <c r="AM660" s="458"/>
      <c r="AN660" s="458"/>
      <c r="AO660" s="459"/>
      <c r="AP660" s="460"/>
      <c r="AQ660" s="460"/>
      <c r="AR660" s="460"/>
      <c r="AS660" s="460"/>
      <c r="AT660" s="460"/>
      <c r="AU660" s="460"/>
      <c r="AV660" s="460"/>
      <c r="AW660" s="460"/>
      <c r="AX660" s="460"/>
      <c r="AY660">
        <f>COUNTA($C$660)</f>
        <v>0</v>
      </c>
    </row>
    <row r="661" spans="1:51" ht="30" hidden="1" customHeight="1" x14ac:dyDescent="0.15">
      <c r="A661" s="461">
        <v>19</v>
      </c>
      <c r="B661" s="461">
        <v>1</v>
      </c>
      <c r="C661" s="480"/>
      <c r="D661" s="480"/>
      <c r="E661" s="480"/>
      <c r="F661" s="480"/>
      <c r="G661" s="480"/>
      <c r="H661" s="480"/>
      <c r="I661" s="480"/>
      <c r="J661" s="464"/>
      <c r="K661" s="465"/>
      <c r="L661" s="465"/>
      <c r="M661" s="465"/>
      <c r="N661" s="465"/>
      <c r="O661" s="465"/>
      <c r="P661" s="466"/>
      <c r="Q661" s="466"/>
      <c r="R661" s="466"/>
      <c r="S661" s="466"/>
      <c r="T661" s="466"/>
      <c r="U661" s="466"/>
      <c r="V661" s="466"/>
      <c r="W661" s="466"/>
      <c r="X661" s="466"/>
      <c r="Y661" s="467"/>
      <c r="Z661" s="468"/>
      <c r="AA661" s="468"/>
      <c r="AB661" s="469"/>
      <c r="AC661" s="453"/>
      <c r="AD661" s="454"/>
      <c r="AE661" s="454"/>
      <c r="AF661" s="454"/>
      <c r="AG661" s="454"/>
      <c r="AH661" s="455"/>
      <c r="AI661" s="456"/>
      <c r="AJ661" s="456"/>
      <c r="AK661" s="456"/>
      <c r="AL661" s="457"/>
      <c r="AM661" s="458"/>
      <c r="AN661" s="458"/>
      <c r="AO661" s="459"/>
      <c r="AP661" s="460"/>
      <c r="AQ661" s="460"/>
      <c r="AR661" s="460"/>
      <c r="AS661" s="460"/>
      <c r="AT661" s="460"/>
      <c r="AU661" s="460"/>
      <c r="AV661" s="460"/>
      <c r="AW661" s="460"/>
      <c r="AX661" s="460"/>
      <c r="AY661">
        <f>COUNTA($C$661)</f>
        <v>0</v>
      </c>
    </row>
    <row r="662" spans="1:51" ht="30" hidden="1" customHeight="1" x14ac:dyDescent="0.15">
      <c r="A662" s="461">
        <v>20</v>
      </c>
      <c r="B662" s="461">
        <v>1</v>
      </c>
      <c r="C662" s="480"/>
      <c r="D662" s="480"/>
      <c r="E662" s="480"/>
      <c r="F662" s="480"/>
      <c r="G662" s="480"/>
      <c r="H662" s="480"/>
      <c r="I662" s="480"/>
      <c r="J662" s="464"/>
      <c r="K662" s="465"/>
      <c r="L662" s="465"/>
      <c r="M662" s="465"/>
      <c r="N662" s="465"/>
      <c r="O662" s="465"/>
      <c r="P662" s="466"/>
      <c r="Q662" s="466"/>
      <c r="R662" s="466"/>
      <c r="S662" s="466"/>
      <c r="T662" s="466"/>
      <c r="U662" s="466"/>
      <c r="V662" s="466"/>
      <c r="W662" s="466"/>
      <c r="X662" s="466"/>
      <c r="Y662" s="467"/>
      <c r="Z662" s="468"/>
      <c r="AA662" s="468"/>
      <c r="AB662" s="469"/>
      <c r="AC662" s="453"/>
      <c r="AD662" s="454"/>
      <c r="AE662" s="454"/>
      <c r="AF662" s="454"/>
      <c r="AG662" s="454"/>
      <c r="AH662" s="455"/>
      <c r="AI662" s="456"/>
      <c r="AJ662" s="456"/>
      <c r="AK662" s="456"/>
      <c r="AL662" s="457"/>
      <c r="AM662" s="458"/>
      <c r="AN662" s="458"/>
      <c r="AO662" s="459"/>
      <c r="AP662" s="460"/>
      <c r="AQ662" s="460"/>
      <c r="AR662" s="460"/>
      <c r="AS662" s="460"/>
      <c r="AT662" s="460"/>
      <c r="AU662" s="460"/>
      <c r="AV662" s="460"/>
      <c r="AW662" s="460"/>
      <c r="AX662" s="460"/>
      <c r="AY662">
        <f>COUNTA($C$662)</f>
        <v>0</v>
      </c>
    </row>
    <row r="663" spans="1:51" ht="30" hidden="1" customHeight="1" x14ac:dyDescent="0.15">
      <c r="A663" s="461">
        <v>21</v>
      </c>
      <c r="B663" s="461">
        <v>1</v>
      </c>
      <c r="C663" s="480"/>
      <c r="D663" s="480"/>
      <c r="E663" s="480"/>
      <c r="F663" s="480"/>
      <c r="G663" s="480"/>
      <c r="H663" s="480"/>
      <c r="I663" s="480"/>
      <c r="J663" s="464"/>
      <c r="K663" s="465"/>
      <c r="L663" s="465"/>
      <c r="M663" s="465"/>
      <c r="N663" s="465"/>
      <c r="O663" s="465"/>
      <c r="P663" s="466"/>
      <c r="Q663" s="466"/>
      <c r="R663" s="466"/>
      <c r="S663" s="466"/>
      <c r="T663" s="466"/>
      <c r="U663" s="466"/>
      <c r="V663" s="466"/>
      <c r="W663" s="466"/>
      <c r="X663" s="466"/>
      <c r="Y663" s="467"/>
      <c r="Z663" s="468"/>
      <c r="AA663" s="468"/>
      <c r="AB663" s="469"/>
      <c r="AC663" s="453"/>
      <c r="AD663" s="454"/>
      <c r="AE663" s="454"/>
      <c r="AF663" s="454"/>
      <c r="AG663" s="454"/>
      <c r="AH663" s="455"/>
      <c r="AI663" s="456"/>
      <c r="AJ663" s="456"/>
      <c r="AK663" s="456"/>
      <c r="AL663" s="457"/>
      <c r="AM663" s="458"/>
      <c r="AN663" s="458"/>
      <c r="AO663" s="459"/>
      <c r="AP663" s="460"/>
      <c r="AQ663" s="460"/>
      <c r="AR663" s="460"/>
      <c r="AS663" s="460"/>
      <c r="AT663" s="460"/>
      <c r="AU663" s="460"/>
      <c r="AV663" s="460"/>
      <c r="AW663" s="460"/>
      <c r="AX663" s="460"/>
      <c r="AY663">
        <f>COUNTA($C$663)</f>
        <v>0</v>
      </c>
    </row>
    <row r="664" spans="1:51" ht="30" hidden="1" customHeight="1" x14ac:dyDescent="0.15">
      <c r="A664" s="461">
        <v>22</v>
      </c>
      <c r="B664" s="461">
        <v>1</v>
      </c>
      <c r="C664" s="480"/>
      <c r="D664" s="480"/>
      <c r="E664" s="480"/>
      <c r="F664" s="480"/>
      <c r="G664" s="480"/>
      <c r="H664" s="480"/>
      <c r="I664" s="480"/>
      <c r="J664" s="464"/>
      <c r="K664" s="465"/>
      <c r="L664" s="465"/>
      <c r="M664" s="465"/>
      <c r="N664" s="465"/>
      <c r="O664" s="465"/>
      <c r="P664" s="466"/>
      <c r="Q664" s="466"/>
      <c r="R664" s="466"/>
      <c r="S664" s="466"/>
      <c r="T664" s="466"/>
      <c r="U664" s="466"/>
      <c r="V664" s="466"/>
      <c r="W664" s="466"/>
      <c r="X664" s="466"/>
      <c r="Y664" s="467"/>
      <c r="Z664" s="468"/>
      <c r="AA664" s="468"/>
      <c r="AB664" s="469"/>
      <c r="AC664" s="453"/>
      <c r="AD664" s="454"/>
      <c r="AE664" s="454"/>
      <c r="AF664" s="454"/>
      <c r="AG664" s="454"/>
      <c r="AH664" s="455"/>
      <c r="AI664" s="456"/>
      <c r="AJ664" s="456"/>
      <c r="AK664" s="456"/>
      <c r="AL664" s="457"/>
      <c r="AM664" s="458"/>
      <c r="AN664" s="458"/>
      <c r="AO664" s="459"/>
      <c r="AP664" s="460"/>
      <c r="AQ664" s="460"/>
      <c r="AR664" s="460"/>
      <c r="AS664" s="460"/>
      <c r="AT664" s="460"/>
      <c r="AU664" s="460"/>
      <c r="AV664" s="460"/>
      <c r="AW664" s="460"/>
      <c r="AX664" s="460"/>
      <c r="AY664">
        <f>COUNTA($C$664)</f>
        <v>0</v>
      </c>
    </row>
    <row r="665" spans="1:51" ht="30" hidden="1" customHeight="1" x14ac:dyDescent="0.15">
      <c r="A665" s="461">
        <v>23</v>
      </c>
      <c r="B665" s="461">
        <v>1</v>
      </c>
      <c r="C665" s="480"/>
      <c r="D665" s="480"/>
      <c r="E665" s="480"/>
      <c r="F665" s="480"/>
      <c r="G665" s="480"/>
      <c r="H665" s="480"/>
      <c r="I665" s="480"/>
      <c r="J665" s="464"/>
      <c r="K665" s="465"/>
      <c r="L665" s="465"/>
      <c r="M665" s="465"/>
      <c r="N665" s="465"/>
      <c r="O665" s="465"/>
      <c r="P665" s="466"/>
      <c r="Q665" s="466"/>
      <c r="R665" s="466"/>
      <c r="S665" s="466"/>
      <c r="T665" s="466"/>
      <c r="U665" s="466"/>
      <c r="V665" s="466"/>
      <c r="W665" s="466"/>
      <c r="X665" s="466"/>
      <c r="Y665" s="467"/>
      <c r="Z665" s="468"/>
      <c r="AA665" s="468"/>
      <c r="AB665" s="469"/>
      <c r="AC665" s="453"/>
      <c r="AD665" s="454"/>
      <c r="AE665" s="454"/>
      <c r="AF665" s="454"/>
      <c r="AG665" s="454"/>
      <c r="AH665" s="455"/>
      <c r="AI665" s="456"/>
      <c r="AJ665" s="456"/>
      <c r="AK665" s="456"/>
      <c r="AL665" s="457"/>
      <c r="AM665" s="458"/>
      <c r="AN665" s="458"/>
      <c r="AO665" s="459"/>
      <c r="AP665" s="460"/>
      <c r="AQ665" s="460"/>
      <c r="AR665" s="460"/>
      <c r="AS665" s="460"/>
      <c r="AT665" s="460"/>
      <c r="AU665" s="460"/>
      <c r="AV665" s="460"/>
      <c r="AW665" s="460"/>
      <c r="AX665" s="460"/>
      <c r="AY665">
        <f>COUNTA($C$665)</f>
        <v>0</v>
      </c>
    </row>
    <row r="666" spans="1:51" ht="30" hidden="1" customHeight="1" x14ac:dyDescent="0.15">
      <c r="A666" s="461">
        <v>24</v>
      </c>
      <c r="B666" s="461">
        <v>1</v>
      </c>
      <c r="C666" s="480"/>
      <c r="D666" s="480"/>
      <c r="E666" s="480"/>
      <c r="F666" s="480"/>
      <c r="G666" s="480"/>
      <c r="H666" s="480"/>
      <c r="I666" s="480"/>
      <c r="J666" s="464"/>
      <c r="K666" s="465"/>
      <c r="L666" s="465"/>
      <c r="M666" s="465"/>
      <c r="N666" s="465"/>
      <c r="O666" s="465"/>
      <c r="P666" s="466"/>
      <c r="Q666" s="466"/>
      <c r="R666" s="466"/>
      <c r="S666" s="466"/>
      <c r="T666" s="466"/>
      <c r="U666" s="466"/>
      <c r="V666" s="466"/>
      <c r="W666" s="466"/>
      <c r="X666" s="466"/>
      <c r="Y666" s="467"/>
      <c r="Z666" s="468"/>
      <c r="AA666" s="468"/>
      <c r="AB666" s="469"/>
      <c r="AC666" s="453"/>
      <c r="AD666" s="454"/>
      <c r="AE666" s="454"/>
      <c r="AF666" s="454"/>
      <c r="AG666" s="454"/>
      <c r="AH666" s="455"/>
      <c r="AI666" s="456"/>
      <c r="AJ666" s="456"/>
      <c r="AK666" s="456"/>
      <c r="AL666" s="457"/>
      <c r="AM666" s="458"/>
      <c r="AN666" s="458"/>
      <c r="AO666" s="459"/>
      <c r="AP666" s="460"/>
      <c r="AQ666" s="460"/>
      <c r="AR666" s="460"/>
      <c r="AS666" s="460"/>
      <c r="AT666" s="460"/>
      <c r="AU666" s="460"/>
      <c r="AV666" s="460"/>
      <c r="AW666" s="460"/>
      <c r="AX666" s="460"/>
      <c r="AY666">
        <f>COUNTA($C$666)</f>
        <v>0</v>
      </c>
    </row>
    <row r="667" spans="1:51" ht="30" hidden="1" customHeight="1" x14ac:dyDescent="0.15">
      <c r="A667" s="461">
        <v>25</v>
      </c>
      <c r="B667" s="461">
        <v>1</v>
      </c>
      <c r="C667" s="480"/>
      <c r="D667" s="480"/>
      <c r="E667" s="480"/>
      <c r="F667" s="480"/>
      <c r="G667" s="480"/>
      <c r="H667" s="480"/>
      <c r="I667" s="480"/>
      <c r="J667" s="464"/>
      <c r="K667" s="465"/>
      <c r="L667" s="465"/>
      <c r="M667" s="465"/>
      <c r="N667" s="465"/>
      <c r="O667" s="465"/>
      <c r="P667" s="466"/>
      <c r="Q667" s="466"/>
      <c r="R667" s="466"/>
      <c r="S667" s="466"/>
      <c r="T667" s="466"/>
      <c r="U667" s="466"/>
      <c r="V667" s="466"/>
      <c r="W667" s="466"/>
      <c r="X667" s="466"/>
      <c r="Y667" s="467"/>
      <c r="Z667" s="468"/>
      <c r="AA667" s="468"/>
      <c r="AB667" s="469"/>
      <c r="AC667" s="453"/>
      <c r="AD667" s="454"/>
      <c r="AE667" s="454"/>
      <c r="AF667" s="454"/>
      <c r="AG667" s="454"/>
      <c r="AH667" s="455"/>
      <c r="AI667" s="456"/>
      <c r="AJ667" s="456"/>
      <c r="AK667" s="456"/>
      <c r="AL667" s="457"/>
      <c r="AM667" s="458"/>
      <c r="AN667" s="458"/>
      <c r="AO667" s="459"/>
      <c r="AP667" s="460"/>
      <c r="AQ667" s="460"/>
      <c r="AR667" s="460"/>
      <c r="AS667" s="460"/>
      <c r="AT667" s="460"/>
      <c r="AU667" s="460"/>
      <c r="AV667" s="460"/>
      <c r="AW667" s="460"/>
      <c r="AX667" s="460"/>
      <c r="AY667">
        <f>COUNTA($C$667)</f>
        <v>0</v>
      </c>
    </row>
    <row r="668" spans="1:51" ht="30" hidden="1" customHeight="1" x14ac:dyDescent="0.15">
      <c r="A668" s="461">
        <v>26</v>
      </c>
      <c r="B668" s="461">
        <v>1</v>
      </c>
      <c r="C668" s="480"/>
      <c r="D668" s="480"/>
      <c r="E668" s="480"/>
      <c r="F668" s="480"/>
      <c r="G668" s="480"/>
      <c r="H668" s="480"/>
      <c r="I668" s="480"/>
      <c r="J668" s="464"/>
      <c r="K668" s="465"/>
      <c r="L668" s="465"/>
      <c r="M668" s="465"/>
      <c r="N668" s="465"/>
      <c r="O668" s="465"/>
      <c r="P668" s="466"/>
      <c r="Q668" s="466"/>
      <c r="R668" s="466"/>
      <c r="S668" s="466"/>
      <c r="T668" s="466"/>
      <c r="U668" s="466"/>
      <c r="V668" s="466"/>
      <c r="W668" s="466"/>
      <c r="X668" s="466"/>
      <c r="Y668" s="467"/>
      <c r="Z668" s="468"/>
      <c r="AA668" s="468"/>
      <c r="AB668" s="469"/>
      <c r="AC668" s="453"/>
      <c r="AD668" s="454"/>
      <c r="AE668" s="454"/>
      <c r="AF668" s="454"/>
      <c r="AG668" s="454"/>
      <c r="AH668" s="455"/>
      <c r="AI668" s="456"/>
      <c r="AJ668" s="456"/>
      <c r="AK668" s="456"/>
      <c r="AL668" s="457"/>
      <c r="AM668" s="458"/>
      <c r="AN668" s="458"/>
      <c r="AO668" s="459"/>
      <c r="AP668" s="460"/>
      <c r="AQ668" s="460"/>
      <c r="AR668" s="460"/>
      <c r="AS668" s="460"/>
      <c r="AT668" s="460"/>
      <c r="AU668" s="460"/>
      <c r="AV668" s="460"/>
      <c r="AW668" s="460"/>
      <c r="AX668" s="460"/>
      <c r="AY668">
        <f>COUNTA($C$668)</f>
        <v>0</v>
      </c>
    </row>
    <row r="669" spans="1:51" ht="30" hidden="1" customHeight="1" x14ac:dyDescent="0.15">
      <c r="A669" s="461">
        <v>27</v>
      </c>
      <c r="B669" s="461">
        <v>1</v>
      </c>
      <c r="C669" s="480"/>
      <c r="D669" s="480"/>
      <c r="E669" s="480"/>
      <c r="F669" s="480"/>
      <c r="G669" s="480"/>
      <c r="H669" s="480"/>
      <c r="I669" s="480"/>
      <c r="J669" s="464"/>
      <c r="K669" s="465"/>
      <c r="L669" s="465"/>
      <c r="M669" s="465"/>
      <c r="N669" s="465"/>
      <c r="O669" s="465"/>
      <c r="P669" s="466"/>
      <c r="Q669" s="466"/>
      <c r="R669" s="466"/>
      <c r="S669" s="466"/>
      <c r="T669" s="466"/>
      <c r="U669" s="466"/>
      <c r="V669" s="466"/>
      <c r="W669" s="466"/>
      <c r="X669" s="466"/>
      <c r="Y669" s="467"/>
      <c r="Z669" s="468"/>
      <c r="AA669" s="468"/>
      <c r="AB669" s="469"/>
      <c r="AC669" s="453"/>
      <c r="AD669" s="454"/>
      <c r="AE669" s="454"/>
      <c r="AF669" s="454"/>
      <c r="AG669" s="454"/>
      <c r="AH669" s="455"/>
      <c r="AI669" s="456"/>
      <c r="AJ669" s="456"/>
      <c r="AK669" s="456"/>
      <c r="AL669" s="457"/>
      <c r="AM669" s="458"/>
      <c r="AN669" s="458"/>
      <c r="AO669" s="459"/>
      <c r="AP669" s="460"/>
      <c r="AQ669" s="460"/>
      <c r="AR669" s="460"/>
      <c r="AS669" s="460"/>
      <c r="AT669" s="460"/>
      <c r="AU669" s="460"/>
      <c r="AV669" s="460"/>
      <c r="AW669" s="460"/>
      <c r="AX669" s="460"/>
      <c r="AY669">
        <f>COUNTA($C$669)</f>
        <v>0</v>
      </c>
    </row>
    <row r="670" spans="1:51" ht="30" hidden="1" customHeight="1" x14ac:dyDescent="0.15">
      <c r="A670" s="461">
        <v>28</v>
      </c>
      <c r="B670" s="461">
        <v>1</v>
      </c>
      <c r="C670" s="480"/>
      <c r="D670" s="480"/>
      <c r="E670" s="480"/>
      <c r="F670" s="480"/>
      <c r="G670" s="480"/>
      <c r="H670" s="480"/>
      <c r="I670" s="480"/>
      <c r="J670" s="464"/>
      <c r="K670" s="465"/>
      <c r="L670" s="465"/>
      <c r="M670" s="465"/>
      <c r="N670" s="465"/>
      <c r="O670" s="465"/>
      <c r="P670" s="466"/>
      <c r="Q670" s="466"/>
      <c r="R670" s="466"/>
      <c r="S670" s="466"/>
      <c r="T670" s="466"/>
      <c r="U670" s="466"/>
      <c r="V670" s="466"/>
      <c r="W670" s="466"/>
      <c r="X670" s="466"/>
      <c r="Y670" s="467"/>
      <c r="Z670" s="468"/>
      <c r="AA670" s="468"/>
      <c r="AB670" s="469"/>
      <c r="AC670" s="453"/>
      <c r="AD670" s="454"/>
      <c r="AE670" s="454"/>
      <c r="AF670" s="454"/>
      <c r="AG670" s="454"/>
      <c r="AH670" s="455"/>
      <c r="AI670" s="456"/>
      <c r="AJ670" s="456"/>
      <c r="AK670" s="456"/>
      <c r="AL670" s="457"/>
      <c r="AM670" s="458"/>
      <c r="AN670" s="458"/>
      <c r="AO670" s="459"/>
      <c r="AP670" s="460"/>
      <c r="AQ670" s="460"/>
      <c r="AR670" s="460"/>
      <c r="AS670" s="460"/>
      <c r="AT670" s="460"/>
      <c r="AU670" s="460"/>
      <c r="AV670" s="460"/>
      <c r="AW670" s="460"/>
      <c r="AX670" s="460"/>
      <c r="AY670">
        <f>COUNTA($C$670)</f>
        <v>0</v>
      </c>
    </row>
    <row r="671" spans="1:51" ht="30" hidden="1" customHeight="1" x14ac:dyDescent="0.15">
      <c r="A671" s="461">
        <v>29</v>
      </c>
      <c r="B671" s="461">
        <v>1</v>
      </c>
      <c r="C671" s="480"/>
      <c r="D671" s="480"/>
      <c r="E671" s="480"/>
      <c r="F671" s="480"/>
      <c r="G671" s="480"/>
      <c r="H671" s="480"/>
      <c r="I671" s="480"/>
      <c r="J671" s="464"/>
      <c r="K671" s="465"/>
      <c r="L671" s="465"/>
      <c r="M671" s="465"/>
      <c r="N671" s="465"/>
      <c r="O671" s="465"/>
      <c r="P671" s="466"/>
      <c r="Q671" s="466"/>
      <c r="R671" s="466"/>
      <c r="S671" s="466"/>
      <c r="T671" s="466"/>
      <c r="U671" s="466"/>
      <c r="V671" s="466"/>
      <c r="W671" s="466"/>
      <c r="X671" s="466"/>
      <c r="Y671" s="467"/>
      <c r="Z671" s="468"/>
      <c r="AA671" s="468"/>
      <c r="AB671" s="469"/>
      <c r="AC671" s="453"/>
      <c r="AD671" s="454"/>
      <c r="AE671" s="454"/>
      <c r="AF671" s="454"/>
      <c r="AG671" s="454"/>
      <c r="AH671" s="455"/>
      <c r="AI671" s="456"/>
      <c r="AJ671" s="456"/>
      <c r="AK671" s="456"/>
      <c r="AL671" s="457"/>
      <c r="AM671" s="458"/>
      <c r="AN671" s="458"/>
      <c r="AO671" s="459"/>
      <c r="AP671" s="460"/>
      <c r="AQ671" s="460"/>
      <c r="AR671" s="460"/>
      <c r="AS671" s="460"/>
      <c r="AT671" s="460"/>
      <c r="AU671" s="460"/>
      <c r="AV671" s="460"/>
      <c r="AW671" s="460"/>
      <c r="AX671" s="460"/>
      <c r="AY671">
        <f>COUNTA($C$671)</f>
        <v>0</v>
      </c>
    </row>
    <row r="672" spans="1:51" ht="30" hidden="1" customHeight="1" x14ac:dyDescent="0.15">
      <c r="A672" s="461">
        <v>30</v>
      </c>
      <c r="B672" s="461">
        <v>1</v>
      </c>
      <c r="C672" s="480"/>
      <c r="D672" s="480"/>
      <c r="E672" s="480"/>
      <c r="F672" s="480"/>
      <c r="G672" s="480"/>
      <c r="H672" s="480"/>
      <c r="I672" s="480"/>
      <c r="J672" s="464"/>
      <c r="K672" s="465"/>
      <c r="L672" s="465"/>
      <c r="M672" s="465"/>
      <c r="N672" s="465"/>
      <c r="O672" s="465"/>
      <c r="P672" s="466"/>
      <c r="Q672" s="466"/>
      <c r="R672" s="466"/>
      <c r="S672" s="466"/>
      <c r="T672" s="466"/>
      <c r="U672" s="466"/>
      <c r="V672" s="466"/>
      <c r="W672" s="466"/>
      <c r="X672" s="466"/>
      <c r="Y672" s="467"/>
      <c r="Z672" s="468"/>
      <c r="AA672" s="468"/>
      <c r="AB672" s="469"/>
      <c r="AC672" s="453"/>
      <c r="AD672" s="454"/>
      <c r="AE672" s="454"/>
      <c r="AF672" s="454"/>
      <c r="AG672" s="454"/>
      <c r="AH672" s="455"/>
      <c r="AI672" s="456"/>
      <c r="AJ672" s="456"/>
      <c r="AK672" s="456"/>
      <c r="AL672" s="457"/>
      <c r="AM672" s="458"/>
      <c r="AN672" s="458"/>
      <c r="AO672" s="459"/>
      <c r="AP672" s="460"/>
      <c r="AQ672" s="460"/>
      <c r="AR672" s="460"/>
      <c r="AS672" s="460"/>
      <c r="AT672" s="460"/>
      <c r="AU672" s="460"/>
      <c r="AV672" s="460"/>
      <c r="AW672" s="460"/>
      <c r="AX672" s="460"/>
      <c r="AY672">
        <f>COUNTA($C$672)</f>
        <v>0</v>
      </c>
    </row>
    <row r="673" spans="1:51" ht="24.75" hidden="1" customHeight="1" x14ac:dyDescent="0.15">
      <c r="A673" s="475" t="s">
        <v>566</v>
      </c>
      <c r="B673" s="476"/>
      <c r="C673" s="476"/>
      <c r="D673" s="476"/>
      <c r="E673" s="476"/>
      <c r="F673" s="476"/>
      <c r="G673" s="476"/>
      <c r="H673" s="476"/>
      <c r="I673" s="476"/>
      <c r="J673" s="476"/>
      <c r="K673" s="476"/>
      <c r="L673" s="476"/>
      <c r="M673" s="476"/>
      <c r="N673" s="476"/>
      <c r="O673" s="476"/>
      <c r="P673" s="476"/>
      <c r="Q673" s="476"/>
      <c r="R673" s="476"/>
      <c r="S673" s="476"/>
      <c r="T673" s="476"/>
      <c r="U673" s="476"/>
      <c r="V673" s="476"/>
      <c r="W673" s="476"/>
      <c r="X673" s="476"/>
      <c r="Y673" s="476"/>
      <c r="Z673" s="476"/>
      <c r="AA673" s="476"/>
      <c r="AB673" s="476"/>
      <c r="AC673" s="476"/>
      <c r="AD673" s="476"/>
      <c r="AE673" s="476"/>
      <c r="AF673" s="476"/>
      <c r="AG673" s="476"/>
      <c r="AH673" s="476"/>
      <c r="AI673" s="476"/>
      <c r="AJ673" s="476"/>
      <c r="AK673" s="477"/>
      <c r="AL673" s="478" t="s">
        <v>224</v>
      </c>
      <c r="AM673" s="479"/>
      <c r="AN673" s="479"/>
      <c r="AO673" s="61"/>
      <c r="AP673" s="56"/>
      <c r="AQ673" s="56"/>
      <c r="AR673" s="56"/>
      <c r="AS673" s="56"/>
      <c r="AT673" s="56"/>
      <c r="AU673" s="56"/>
      <c r="AV673" s="56"/>
      <c r="AW673" s="56"/>
      <c r="AX673" s="57"/>
      <c r="AY673">
        <f>COUNTIF($AO$673,"☑")</f>
        <v>0</v>
      </c>
    </row>
    <row r="674" spans="1:51" ht="24.75" hidden="1" customHeight="1" x14ac:dyDescent="0.15">
      <c r="A674" s="43"/>
      <c r="B674" s="43"/>
      <c r="C674" s="43"/>
      <c r="D674" s="43"/>
      <c r="E674" s="43"/>
      <c r="F674" s="43"/>
      <c r="G674" s="43"/>
      <c r="H674" s="43"/>
      <c r="I674" s="43"/>
      <c r="J674" s="43"/>
      <c r="K674" s="43"/>
      <c r="L674" s="43"/>
      <c r="M674" s="43"/>
      <c r="N674" s="43"/>
      <c r="O674" s="43"/>
      <c r="P674" s="43"/>
      <c r="Q674" s="43"/>
      <c r="R674" s="43"/>
      <c r="S674" s="43"/>
      <c r="T674" s="43"/>
      <c r="U674" s="43"/>
      <c r="V674" s="43"/>
      <c r="W674" s="43"/>
      <c r="X674" s="43"/>
      <c r="Y674" s="43"/>
      <c r="Z674" s="43"/>
      <c r="AA674" s="43"/>
      <c r="AB674" s="43"/>
      <c r="AC674" s="43"/>
      <c r="AD674" s="43"/>
      <c r="AE674" s="43"/>
      <c r="AF674" s="43"/>
      <c r="AG674" s="43"/>
      <c r="AH674" s="43"/>
      <c r="AI674" s="43"/>
      <c r="AJ674" s="43"/>
      <c r="AK674" s="43"/>
      <c r="AL674" s="58"/>
      <c r="AM674" s="58"/>
      <c r="AN674" s="58"/>
      <c r="AO674" s="58"/>
      <c r="AP674" s="58"/>
      <c r="AQ674" s="58"/>
      <c r="AR674" s="58"/>
      <c r="AS674" s="58"/>
      <c r="AT674" s="58"/>
      <c r="AU674" s="58"/>
      <c r="AV674" s="58"/>
      <c r="AW674" s="58"/>
      <c r="AX674" s="58"/>
    </row>
    <row r="675" spans="1:51" ht="24.75" customHeight="1" x14ac:dyDescent="0.15">
      <c r="A675" s="47"/>
      <c r="B675" s="59" t="s">
        <v>209</v>
      </c>
      <c r="C675" s="47"/>
      <c r="D675" s="47"/>
      <c r="E675" s="47"/>
      <c r="F675" s="47"/>
      <c r="G675" s="47"/>
      <c r="H675" s="47"/>
      <c r="I675" s="47"/>
      <c r="J675" s="47"/>
      <c r="K675" s="47"/>
      <c r="L675" s="47"/>
      <c r="M675" s="47"/>
      <c r="N675" s="47"/>
      <c r="O675" s="47"/>
      <c r="P675" s="47"/>
      <c r="Q675" s="47"/>
      <c r="R675" s="47"/>
      <c r="S675" s="47"/>
      <c r="T675" s="47"/>
      <c r="U675" s="47"/>
      <c r="V675" s="47"/>
      <c r="W675" s="47"/>
      <c r="X675" s="47"/>
      <c r="Y675" s="47"/>
      <c r="Z675" s="47"/>
      <c r="AA675" s="47"/>
      <c r="AB675" s="47"/>
      <c r="AC675" s="47"/>
      <c r="AD675" s="47"/>
      <c r="AE675" s="47"/>
      <c r="AF675" s="47"/>
      <c r="AG675" s="47"/>
      <c r="AH675" s="47"/>
      <c r="AI675" s="47"/>
      <c r="AJ675" s="47"/>
      <c r="AK675" s="47"/>
      <c r="AL675" s="47"/>
      <c r="AM675" s="47"/>
      <c r="AN675" s="47"/>
      <c r="AO675" s="47"/>
      <c r="AP675" s="47"/>
      <c r="AQ675" s="47"/>
      <c r="AR675" s="47"/>
      <c r="AS675" s="47"/>
      <c r="AT675" s="47"/>
      <c r="AU675" s="47"/>
      <c r="AV675" s="47"/>
      <c r="AW675" s="47"/>
      <c r="AX675" s="47"/>
    </row>
    <row r="676" spans="1:51" ht="58.5" customHeight="1" x14ac:dyDescent="0.15">
      <c r="A676" s="473"/>
      <c r="B676" s="473"/>
      <c r="C676" s="471" t="s">
        <v>185</v>
      </c>
      <c r="D676" s="472"/>
      <c r="E676" s="471" t="s">
        <v>184</v>
      </c>
      <c r="F676" s="472"/>
      <c r="G676" s="472"/>
      <c r="H676" s="472"/>
      <c r="I676" s="472"/>
      <c r="J676" s="471" t="s">
        <v>190</v>
      </c>
      <c r="K676" s="471"/>
      <c r="L676" s="471"/>
      <c r="M676" s="471"/>
      <c r="N676" s="471"/>
      <c r="O676" s="471"/>
      <c r="P676" s="471" t="s">
        <v>23</v>
      </c>
      <c r="Q676" s="471"/>
      <c r="R676" s="471"/>
      <c r="S676" s="471"/>
      <c r="T676" s="471"/>
      <c r="U676" s="471"/>
      <c r="V676" s="471"/>
      <c r="W676" s="471"/>
      <c r="X676" s="471"/>
      <c r="Y676" s="471" t="s">
        <v>192</v>
      </c>
      <c r="Z676" s="472"/>
      <c r="AA676" s="472"/>
      <c r="AB676" s="472"/>
      <c r="AC676" s="471" t="s">
        <v>173</v>
      </c>
      <c r="AD676" s="471"/>
      <c r="AE676" s="471"/>
      <c r="AF676" s="471"/>
      <c r="AG676" s="471"/>
      <c r="AH676" s="471" t="s">
        <v>180</v>
      </c>
      <c r="AI676" s="472"/>
      <c r="AJ676" s="472"/>
      <c r="AK676" s="472"/>
      <c r="AL676" s="472" t="s">
        <v>19</v>
      </c>
      <c r="AM676" s="472"/>
      <c r="AN676" s="472"/>
      <c r="AO676" s="473"/>
      <c r="AP676" s="474" t="s">
        <v>218</v>
      </c>
      <c r="AQ676" s="474"/>
      <c r="AR676" s="474"/>
      <c r="AS676" s="474"/>
      <c r="AT676" s="474"/>
      <c r="AU676" s="474"/>
      <c r="AV676" s="474"/>
      <c r="AW676" s="474"/>
      <c r="AX676" s="474"/>
    </row>
    <row r="677" spans="1:51" ht="30" customHeight="1" x14ac:dyDescent="0.15">
      <c r="A677" s="461">
        <v>1</v>
      </c>
      <c r="B677" s="461">
        <v>1</v>
      </c>
      <c r="C677" s="462"/>
      <c r="D677" s="462"/>
      <c r="E677" s="463"/>
      <c r="F677" s="463"/>
      <c r="G677" s="463"/>
      <c r="H677" s="463"/>
      <c r="I677" s="463"/>
      <c r="J677" s="464"/>
      <c r="K677" s="465"/>
      <c r="L677" s="465"/>
      <c r="M677" s="465"/>
      <c r="N677" s="465"/>
      <c r="O677" s="465"/>
      <c r="P677" s="466"/>
      <c r="Q677" s="466"/>
      <c r="R677" s="466"/>
      <c r="S677" s="466"/>
      <c r="T677" s="466"/>
      <c r="U677" s="466"/>
      <c r="V677" s="466"/>
      <c r="W677" s="466"/>
      <c r="X677" s="466"/>
      <c r="Y677" s="467"/>
      <c r="Z677" s="468"/>
      <c r="AA677" s="468"/>
      <c r="AB677" s="469"/>
      <c r="AC677" s="453"/>
      <c r="AD677" s="454"/>
      <c r="AE677" s="454"/>
      <c r="AF677" s="454"/>
      <c r="AG677" s="454"/>
      <c r="AH677" s="455"/>
      <c r="AI677" s="456"/>
      <c r="AJ677" s="456"/>
      <c r="AK677" s="456"/>
      <c r="AL677" s="457"/>
      <c r="AM677" s="458"/>
      <c r="AN677" s="458"/>
      <c r="AO677" s="459"/>
      <c r="AP677" s="460"/>
      <c r="AQ677" s="460"/>
      <c r="AR677" s="460"/>
      <c r="AS677" s="460"/>
      <c r="AT677" s="460"/>
      <c r="AU677" s="460"/>
      <c r="AV677" s="460"/>
      <c r="AW677" s="460"/>
      <c r="AX677" s="460"/>
    </row>
    <row r="678" spans="1:51" ht="30" hidden="1" customHeight="1" x14ac:dyDescent="0.15">
      <c r="A678" s="461">
        <v>2</v>
      </c>
      <c r="B678" s="461">
        <v>1</v>
      </c>
      <c r="C678" s="462"/>
      <c r="D678" s="462"/>
      <c r="E678" s="463"/>
      <c r="F678" s="463"/>
      <c r="G678" s="463"/>
      <c r="H678" s="463"/>
      <c r="I678" s="463"/>
      <c r="J678" s="464"/>
      <c r="K678" s="465"/>
      <c r="L678" s="465"/>
      <c r="M678" s="465"/>
      <c r="N678" s="465"/>
      <c r="O678" s="465"/>
      <c r="P678" s="466"/>
      <c r="Q678" s="466"/>
      <c r="R678" s="466"/>
      <c r="S678" s="466"/>
      <c r="T678" s="466"/>
      <c r="U678" s="466"/>
      <c r="V678" s="466"/>
      <c r="W678" s="466"/>
      <c r="X678" s="466"/>
      <c r="Y678" s="467"/>
      <c r="Z678" s="468"/>
      <c r="AA678" s="468"/>
      <c r="AB678" s="469"/>
      <c r="AC678" s="453"/>
      <c r="AD678" s="454"/>
      <c r="AE678" s="454"/>
      <c r="AF678" s="454"/>
      <c r="AG678" s="454"/>
      <c r="AH678" s="455"/>
      <c r="AI678" s="456"/>
      <c r="AJ678" s="456"/>
      <c r="AK678" s="456"/>
      <c r="AL678" s="457"/>
      <c r="AM678" s="458"/>
      <c r="AN678" s="458"/>
      <c r="AO678" s="459"/>
      <c r="AP678" s="460"/>
      <c r="AQ678" s="460"/>
      <c r="AR678" s="460"/>
      <c r="AS678" s="460"/>
      <c r="AT678" s="460"/>
      <c r="AU678" s="460"/>
      <c r="AV678" s="460"/>
      <c r="AW678" s="460"/>
      <c r="AX678" s="460"/>
      <c r="AY678">
        <f>COUNTA($E$678)</f>
        <v>0</v>
      </c>
    </row>
    <row r="679" spans="1:51" ht="30" hidden="1" customHeight="1" x14ac:dyDescent="0.15">
      <c r="A679" s="461">
        <v>3</v>
      </c>
      <c r="B679" s="461">
        <v>1</v>
      </c>
      <c r="C679" s="462"/>
      <c r="D679" s="462"/>
      <c r="E679" s="463"/>
      <c r="F679" s="463"/>
      <c r="G679" s="463"/>
      <c r="H679" s="463"/>
      <c r="I679" s="463"/>
      <c r="J679" s="464"/>
      <c r="K679" s="465"/>
      <c r="L679" s="465"/>
      <c r="M679" s="465"/>
      <c r="N679" s="465"/>
      <c r="O679" s="465"/>
      <c r="P679" s="466"/>
      <c r="Q679" s="466"/>
      <c r="R679" s="466"/>
      <c r="S679" s="466"/>
      <c r="T679" s="466"/>
      <c r="U679" s="466"/>
      <c r="V679" s="466"/>
      <c r="W679" s="466"/>
      <c r="X679" s="466"/>
      <c r="Y679" s="467"/>
      <c r="Z679" s="468"/>
      <c r="AA679" s="468"/>
      <c r="AB679" s="469"/>
      <c r="AC679" s="453"/>
      <c r="AD679" s="454"/>
      <c r="AE679" s="454"/>
      <c r="AF679" s="454"/>
      <c r="AG679" s="454"/>
      <c r="AH679" s="455"/>
      <c r="AI679" s="456"/>
      <c r="AJ679" s="456"/>
      <c r="AK679" s="456"/>
      <c r="AL679" s="457"/>
      <c r="AM679" s="458"/>
      <c r="AN679" s="458"/>
      <c r="AO679" s="459"/>
      <c r="AP679" s="460"/>
      <c r="AQ679" s="460"/>
      <c r="AR679" s="460"/>
      <c r="AS679" s="460"/>
      <c r="AT679" s="460"/>
      <c r="AU679" s="460"/>
      <c r="AV679" s="460"/>
      <c r="AW679" s="460"/>
      <c r="AX679" s="460"/>
      <c r="AY679">
        <f>COUNTA($E$679)</f>
        <v>0</v>
      </c>
    </row>
    <row r="680" spans="1:51" ht="30" hidden="1" customHeight="1" x14ac:dyDescent="0.15">
      <c r="A680" s="461">
        <v>4</v>
      </c>
      <c r="B680" s="461">
        <v>1</v>
      </c>
      <c r="C680" s="462"/>
      <c r="D680" s="462"/>
      <c r="E680" s="463"/>
      <c r="F680" s="463"/>
      <c r="G680" s="463"/>
      <c r="H680" s="463"/>
      <c r="I680" s="463"/>
      <c r="J680" s="464"/>
      <c r="K680" s="465"/>
      <c r="L680" s="465"/>
      <c r="M680" s="465"/>
      <c r="N680" s="465"/>
      <c r="O680" s="465"/>
      <c r="P680" s="466"/>
      <c r="Q680" s="466"/>
      <c r="R680" s="466"/>
      <c r="S680" s="466"/>
      <c r="T680" s="466"/>
      <c r="U680" s="466"/>
      <c r="V680" s="466"/>
      <c r="W680" s="466"/>
      <c r="X680" s="466"/>
      <c r="Y680" s="467"/>
      <c r="Z680" s="468"/>
      <c r="AA680" s="468"/>
      <c r="AB680" s="469"/>
      <c r="AC680" s="453"/>
      <c r="AD680" s="454"/>
      <c r="AE680" s="454"/>
      <c r="AF680" s="454"/>
      <c r="AG680" s="454"/>
      <c r="AH680" s="455"/>
      <c r="AI680" s="456"/>
      <c r="AJ680" s="456"/>
      <c r="AK680" s="456"/>
      <c r="AL680" s="457"/>
      <c r="AM680" s="458"/>
      <c r="AN680" s="458"/>
      <c r="AO680" s="459"/>
      <c r="AP680" s="460"/>
      <c r="AQ680" s="460"/>
      <c r="AR680" s="460"/>
      <c r="AS680" s="460"/>
      <c r="AT680" s="460"/>
      <c r="AU680" s="460"/>
      <c r="AV680" s="460"/>
      <c r="AW680" s="460"/>
      <c r="AX680" s="460"/>
      <c r="AY680">
        <f>COUNTA($E$680)</f>
        <v>0</v>
      </c>
    </row>
    <row r="681" spans="1:51" ht="30" hidden="1" customHeight="1" x14ac:dyDescent="0.15">
      <c r="A681" s="461">
        <v>5</v>
      </c>
      <c r="B681" s="461">
        <v>1</v>
      </c>
      <c r="C681" s="462"/>
      <c r="D681" s="462"/>
      <c r="E681" s="463"/>
      <c r="F681" s="463"/>
      <c r="G681" s="463"/>
      <c r="H681" s="463"/>
      <c r="I681" s="463"/>
      <c r="J681" s="464"/>
      <c r="K681" s="465"/>
      <c r="L681" s="465"/>
      <c r="M681" s="465"/>
      <c r="N681" s="465"/>
      <c r="O681" s="465"/>
      <c r="P681" s="466"/>
      <c r="Q681" s="466"/>
      <c r="R681" s="466"/>
      <c r="S681" s="466"/>
      <c r="T681" s="466"/>
      <c r="U681" s="466"/>
      <c r="V681" s="466"/>
      <c r="W681" s="466"/>
      <c r="X681" s="466"/>
      <c r="Y681" s="467"/>
      <c r="Z681" s="468"/>
      <c r="AA681" s="468"/>
      <c r="AB681" s="469"/>
      <c r="AC681" s="453"/>
      <c r="AD681" s="454"/>
      <c r="AE681" s="454"/>
      <c r="AF681" s="454"/>
      <c r="AG681" s="454"/>
      <c r="AH681" s="455"/>
      <c r="AI681" s="456"/>
      <c r="AJ681" s="456"/>
      <c r="AK681" s="456"/>
      <c r="AL681" s="457"/>
      <c r="AM681" s="458"/>
      <c r="AN681" s="458"/>
      <c r="AO681" s="459"/>
      <c r="AP681" s="460"/>
      <c r="AQ681" s="460"/>
      <c r="AR681" s="460"/>
      <c r="AS681" s="460"/>
      <c r="AT681" s="460"/>
      <c r="AU681" s="460"/>
      <c r="AV681" s="460"/>
      <c r="AW681" s="460"/>
      <c r="AX681" s="460"/>
      <c r="AY681">
        <f>COUNTA($E$681)</f>
        <v>0</v>
      </c>
    </row>
    <row r="682" spans="1:51" ht="30" hidden="1" customHeight="1" x14ac:dyDescent="0.15">
      <c r="A682" s="461">
        <v>6</v>
      </c>
      <c r="B682" s="461">
        <v>1</v>
      </c>
      <c r="C682" s="462"/>
      <c r="D682" s="462"/>
      <c r="E682" s="463"/>
      <c r="F682" s="463"/>
      <c r="G682" s="463"/>
      <c r="H682" s="463"/>
      <c r="I682" s="463"/>
      <c r="J682" s="464"/>
      <c r="K682" s="465"/>
      <c r="L682" s="465"/>
      <c r="M682" s="465"/>
      <c r="N682" s="465"/>
      <c r="O682" s="465"/>
      <c r="P682" s="466"/>
      <c r="Q682" s="466"/>
      <c r="R682" s="466"/>
      <c r="S682" s="466"/>
      <c r="T682" s="466"/>
      <c r="U682" s="466"/>
      <c r="V682" s="466"/>
      <c r="W682" s="466"/>
      <c r="X682" s="466"/>
      <c r="Y682" s="467"/>
      <c r="Z682" s="468"/>
      <c r="AA682" s="468"/>
      <c r="AB682" s="469"/>
      <c r="AC682" s="453"/>
      <c r="AD682" s="454"/>
      <c r="AE682" s="454"/>
      <c r="AF682" s="454"/>
      <c r="AG682" s="454"/>
      <c r="AH682" s="455"/>
      <c r="AI682" s="456"/>
      <c r="AJ682" s="456"/>
      <c r="AK682" s="456"/>
      <c r="AL682" s="457"/>
      <c r="AM682" s="458"/>
      <c r="AN682" s="458"/>
      <c r="AO682" s="459"/>
      <c r="AP682" s="460"/>
      <c r="AQ682" s="460"/>
      <c r="AR682" s="460"/>
      <c r="AS682" s="460"/>
      <c r="AT682" s="460"/>
      <c r="AU682" s="460"/>
      <c r="AV682" s="460"/>
      <c r="AW682" s="460"/>
      <c r="AX682" s="460"/>
      <c r="AY682">
        <f>COUNTA($E$682)</f>
        <v>0</v>
      </c>
    </row>
    <row r="683" spans="1:51" ht="30" hidden="1" customHeight="1" x14ac:dyDescent="0.15">
      <c r="A683" s="461">
        <v>7</v>
      </c>
      <c r="B683" s="461">
        <v>1</v>
      </c>
      <c r="C683" s="462"/>
      <c r="D683" s="462"/>
      <c r="E683" s="463"/>
      <c r="F683" s="463"/>
      <c r="G683" s="463"/>
      <c r="H683" s="463"/>
      <c r="I683" s="463"/>
      <c r="J683" s="464"/>
      <c r="K683" s="465"/>
      <c r="L683" s="465"/>
      <c r="M683" s="465"/>
      <c r="N683" s="465"/>
      <c r="O683" s="465"/>
      <c r="P683" s="466"/>
      <c r="Q683" s="466"/>
      <c r="R683" s="466"/>
      <c r="S683" s="466"/>
      <c r="T683" s="466"/>
      <c r="U683" s="466"/>
      <c r="V683" s="466"/>
      <c r="W683" s="466"/>
      <c r="X683" s="466"/>
      <c r="Y683" s="467"/>
      <c r="Z683" s="468"/>
      <c r="AA683" s="468"/>
      <c r="AB683" s="469"/>
      <c r="AC683" s="453"/>
      <c r="AD683" s="454"/>
      <c r="AE683" s="454"/>
      <c r="AF683" s="454"/>
      <c r="AG683" s="454"/>
      <c r="AH683" s="455"/>
      <c r="AI683" s="456"/>
      <c r="AJ683" s="456"/>
      <c r="AK683" s="456"/>
      <c r="AL683" s="457"/>
      <c r="AM683" s="458"/>
      <c r="AN683" s="458"/>
      <c r="AO683" s="459"/>
      <c r="AP683" s="460"/>
      <c r="AQ683" s="460"/>
      <c r="AR683" s="460"/>
      <c r="AS683" s="460"/>
      <c r="AT683" s="460"/>
      <c r="AU683" s="460"/>
      <c r="AV683" s="460"/>
      <c r="AW683" s="460"/>
      <c r="AX683" s="460"/>
      <c r="AY683">
        <f>COUNTA($E$683)</f>
        <v>0</v>
      </c>
    </row>
    <row r="684" spans="1:51" ht="30" hidden="1" customHeight="1" x14ac:dyDescent="0.15">
      <c r="A684" s="461">
        <v>8</v>
      </c>
      <c r="B684" s="461">
        <v>1</v>
      </c>
      <c r="C684" s="462"/>
      <c r="D684" s="462"/>
      <c r="E684" s="463"/>
      <c r="F684" s="463"/>
      <c r="G684" s="463"/>
      <c r="H684" s="463"/>
      <c r="I684" s="463"/>
      <c r="J684" s="464"/>
      <c r="K684" s="465"/>
      <c r="L684" s="465"/>
      <c r="M684" s="465"/>
      <c r="N684" s="465"/>
      <c r="O684" s="465"/>
      <c r="P684" s="466"/>
      <c r="Q684" s="466"/>
      <c r="R684" s="466"/>
      <c r="S684" s="466"/>
      <c r="T684" s="466"/>
      <c r="U684" s="466"/>
      <c r="V684" s="466"/>
      <c r="W684" s="466"/>
      <c r="X684" s="466"/>
      <c r="Y684" s="467"/>
      <c r="Z684" s="468"/>
      <c r="AA684" s="468"/>
      <c r="AB684" s="469"/>
      <c r="AC684" s="453"/>
      <c r="AD684" s="454"/>
      <c r="AE684" s="454"/>
      <c r="AF684" s="454"/>
      <c r="AG684" s="454"/>
      <c r="AH684" s="455"/>
      <c r="AI684" s="456"/>
      <c r="AJ684" s="456"/>
      <c r="AK684" s="456"/>
      <c r="AL684" s="457"/>
      <c r="AM684" s="458"/>
      <c r="AN684" s="458"/>
      <c r="AO684" s="459"/>
      <c r="AP684" s="460"/>
      <c r="AQ684" s="460"/>
      <c r="AR684" s="460"/>
      <c r="AS684" s="460"/>
      <c r="AT684" s="460"/>
      <c r="AU684" s="460"/>
      <c r="AV684" s="460"/>
      <c r="AW684" s="460"/>
      <c r="AX684" s="460"/>
      <c r="AY684">
        <f>COUNTA($E$684)</f>
        <v>0</v>
      </c>
    </row>
    <row r="685" spans="1:51" ht="30" hidden="1" customHeight="1" x14ac:dyDescent="0.15">
      <c r="A685" s="461">
        <v>9</v>
      </c>
      <c r="B685" s="461">
        <v>1</v>
      </c>
      <c r="C685" s="462"/>
      <c r="D685" s="462"/>
      <c r="E685" s="463"/>
      <c r="F685" s="463"/>
      <c r="G685" s="463"/>
      <c r="H685" s="463"/>
      <c r="I685" s="463"/>
      <c r="J685" s="464"/>
      <c r="K685" s="465"/>
      <c r="L685" s="465"/>
      <c r="M685" s="465"/>
      <c r="N685" s="465"/>
      <c r="O685" s="465"/>
      <c r="P685" s="466"/>
      <c r="Q685" s="466"/>
      <c r="R685" s="466"/>
      <c r="S685" s="466"/>
      <c r="T685" s="466"/>
      <c r="U685" s="466"/>
      <c r="V685" s="466"/>
      <c r="W685" s="466"/>
      <c r="X685" s="466"/>
      <c r="Y685" s="467"/>
      <c r="Z685" s="468"/>
      <c r="AA685" s="468"/>
      <c r="AB685" s="469"/>
      <c r="AC685" s="453"/>
      <c r="AD685" s="454"/>
      <c r="AE685" s="454"/>
      <c r="AF685" s="454"/>
      <c r="AG685" s="454"/>
      <c r="AH685" s="455"/>
      <c r="AI685" s="456"/>
      <c r="AJ685" s="456"/>
      <c r="AK685" s="456"/>
      <c r="AL685" s="457"/>
      <c r="AM685" s="458"/>
      <c r="AN685" s="458"/>
      <c r="AO685" s="459"/>
      <c r="AP685" s="460"/>
      <c r="AQ685" s="460"/>
      <c r="AR685" s="460"/>
      <c r="AS685" s="460"/>
      <c r="AT685" s="460"/>
      <c r="AU685" s="460"/>
      <c r="AV685" s="460"/>
      <c r="AW685" s="460"/>
      <c r="AX685" s="460"/>
      <c r="AY685">
        <f>COUNTA($E$685)</f>
        <v>0</v>
      </c>
    </row>
    <row r="686" spans="1:51" ht="30" hidden="1" customHeight="1" x14ac:dyDescent="0.15">
      <c r="A686" s="461">
        <v>10</v>
      </c>
      <c r="B686" s="461">
        <v>1</v>
      </c>
      <c r="C686" s="462"/>
      <c r="D686" s="462"/>
      <c r="E686" s="463"/>
      <c r="F686" s="463"/>
      <c r="G686" s="463"/>
      <c r="H686" s="463"/>
      <c r="I686" s="463"/>
      <c r="J686" s="464"/>
      <c r="K686" s="465"/>
      <c r="L686" s="465"/>
      <c r="M686" s="465"/>
      <c r="N686" s="465"/>
      <c r="O686" s="465"/>
      <c r="P686" s="466"/>
      <c r="Q686" s="466"/>
      <c r="R686" s="466"/>
      <c r="S686" s="466"/>
      <c r="T686" s="466"/>
      <c r="U686" s="466"/>
      <c r="V686" s="466"/>
      <c r="W686" s="466"/>
      <c r="X686" s="466"/>
      <c r="Y686" s="467"/>
      <c r="Z686" s="468"/>
      <c r="AA686" s="468"/>
      <c r="AB686" s="469"/>
      <c r="AC686" s="453"/>
      <c r="AD686" s="454"/>
      <c r="AE686" s="454"/>
      <c r="AF686" s="454"/>
      <c r="AG686" s="454"/>
      <c r="AH686" s="455"/>
      <c r="AI686" s="456"/>
      <c r="AJ686" s="456"/>
      <c r="AK686" s="456"/>
      <c r="AL686" s="457"/>
      <c r="AM686" s="458"/>
      <c r="AN686" s="458"/>
      <c r="AO686" s="459"/>
      <c r="AP686" s="460"/>
      <c r="AQ686" s="460"/>
      <c r="AR686" s="460"/>
      <c r="AS686" s="460"/>
      <c r="AT686" s="460"/>
      <c r="AU686" s="460"/>
      <c r="AV686" s="460"/>
      <c r="AW686" s="460"/>
      <c r="AX686" s="460"/>
      <c r="AY686">
        <f>COUNTA($E$686)</f>
        <v>0</v>
      </c>
    </row>
    <row r="687" spans="1:51" ht="30" hidden="1" customHeight="1" x14ac:dyDescent="0.15">
      <c r="A687" s="461">
        <v>11</v>
      </c>
      <c r="B687" s="461">
        <v>1</v>
      </c>
      <c r="C687" s="462"/>
      <c r="D687" s="462"/>
      <c r="E687" s="463"/>
      <c r="F687" s="463"/>
      <c r="G687" s="463"/>
      <c r="H687" s="463"/>
      <c r="I687" s="463"/>
      <c r="J687" s="464"/>
      <c r="K687" s="465"/>
      <c r="L687" s="465"/>
      <c r="M687" s="465"/>
      <c r="N687" s="465"/>
      <c r="O687" s="465"/>
      <c r="P687" s="466"/>
      <c r="Q687" s="466"/>
      <c r="R687" s="466"/>
      <c r="S687" s="466"/>
      <c r="T687" s="466"/>
      <c r="U687" s="466"/>
      <c r="V687" s="466"/>
      <c r="W687" s="466"/>
      <c r="X687" s="466"/>
      <c r="Y687" s="467"/>
      <c r="Z687" s="468"/>
      <c r="AA687" s="468"/>
      <c r="AB687" s="469"/>
      <c r="AC687" s="453"/>
      <c r="AD687" s="454"/>
      <c r="AE687" s="454"/>
      <c r="AF687" s="454"/>
      <c r="AG687" s="454"/>
      <c r="AH687" s="455"/>
      <c r="AI687" s="456"/>
      <c r="AJ687" s="456"/>
      <c r="AK687" s="456"/>
      <c r="AL687" s="457"/>
      <c r="AM687" s="458"/>
      <c r="AN687" s="458"/>
      <c r="AO687" s="459"/>
      <c r="AP687" s="460"/>
      <c r="AQ687" s="460"/>
      <c r="AR687" s="460"/>
      <c r="AS687" s="460"/>
      <c r="AT687" s="460"/>
      <c r="AU687" s="460"/>
      <c r="AV687" s="460"/>
      <c r="AW687" s="460"/>
      <c r="AX687" s="460"/>
      <c r="AY687">
        <f>COUNTA($E$687)</f>
        <v>0</v>
      </c>
    </row>
    <row r="688" spans="1:51" ht="30" hidden="1" customHeight="1" x14ac:dyDescent="0.15">
      <c r="A688" s="461">
        <v>12</v>
      </c>
      <c r="B688" s="461">
        <v>1</v>
      </c>
      <c r="C688" s="462"/>
      <c r="D688" s="462"/>
      <c r="E688" s="463"/>
      <c r="F688" s="463"/>
      <c r="G688" s="463"/>
      <c r="H688" s="463"/>
      <c r="I688" s="463"/>
      <c r="J688" s="464"/>
      <c r="K688" s="465"/>
      <c r="L688" s="465"/>
      <c r="M688" s="465"/>
      <c r="N688" s="465"/>
      <c r="O688" s="465"/>
      <c r="P688" s="466"/>
      <c r="Q688" s="466"/>
      <c r="R688" s="466"/>
      <c r="S688" s="466"/>
      <c r="T688" s="466"/>
      <c r="U688" s="466"/>
      <c r="V688" s="466"/>
      <c r="W688" s="466"/>
      <c r="X688" s="466"/>
      <c r="Y688" s="467"/>
      <c r="Z688" s="468"/>
      <c r="AA688" s="468"/>
      <c r="AB688" s="469"/>
      <c r="AC688" s="453"/>
      <c r="AD688" s="454"/>
      <c r="AE688" s="454"/>
      <c r="AF688" s="454"/>
      <c r="AG688" s="454"/>
      <c r="AH688" s="455"/>
      <c r="AI688" s="456"/>
      <c r="AJ688" s="456"/>
      <c r="AK688" s="456"/>
      <c r="AL688" s="457"/>
      <c r="AM688" s="458"/>
      <c r="AN688" s="458"/>
      <c r="AO688" s="459"/>
      <c r="AP688" s="460"/>
      <c r="AQ688" s="460"/>
      <c r="AR688" s="460"/>
      <c r="AS688" s="460"/>
      <c r="AT688" s="460"/>
      <c r="AU688" s="460"/>
      <c r="AV688" s="460"/>
      <c r="AW688" s="460"/>
      <c r="AX688" s="460"/>
      <c r="AY688">
        <f>COUNTA($E$688)</f>
        <v>0</v>
      </c>
    </row>
    <row r="689" spans="1:51" ht="30" hidden="1" customHeight="1" x14ac:dyDescent="0.15">
      <c r="A689" s="461">
        <v>13</v>
      </c>
      <c r="B689" s="461">
        <v>1</v>
      </c>
      <c r="C689" s="462"/>
      <c r="D689" s="462"/>
      <c r="E689" s="463"/>
      <c r="F689" s="463"/>
      <c r="G689" s="463"/>
      <c r="H689" s="463"/>
      <c r="I689" s="463"/>
      <c r="J689" s="464"/>
      <c r="K689" s="465"/>
      <c r="L689" s="465"/>
      <c r="M689" s="465"/>
      <c r="N689" s="465"/>
      <c r="O689" s="465"/>
      <c r="P689" s="466"/>
      <c r="Q689" s="466"/>
      <c r="R689" s="466"/>
      <c r="S689" s="466"/>
      <c r="T689" s="466"/>
      <c r="U689" s="466"/>
      <c r="V689" s="466"/>
      <c r="W689" s="466"/>
      <c r="X689" s="466"/>
      <c r="Y689" s="467"/>
      <c r="Z689" s="468"/>
      <c r="AA689" s="468"/>
      <c r="AB689" s="469"/>
      <c r="AC689" s="453"/>
      <c r="AD689" s="454"/>
      <c r="AE689" s="454"/>
      <c r="AF689" s="454"/>
      <c r="AG689" s="454"/>
      <c r="AH689" s="455"/>
      <c r="AI689" s="456"/>
      <c r="AJ689" s="456"/>
      <c r="AK689" s="456"/>
      <c r="AL689" s="457"/>
      <c r="AM689" s="458"/>
      <c r="AN689" s="458"/>
      <c r="AO689" s="459"/>
      <c r="AP689" s="460"/>
      <c r="AQ689" s="460"/>
      <c r="AR689" s="460"/>
      <c r="AS689" s="460"/>
      <c r="AT689" s="460"/>
      <c r="AU689" s="460"/>
      <c r="AV689" s="460"/>
      <c r="AW689" s="460"/>
      <c r="AX689" s="460"/>
      <c r="AY689">
        <f>COUNTA($E$689)</f>
        <v>0</v>
      </c>
    </row>
    <row r="690" spans="1:51" ht="30" hidden="1" customHeight="1" x14ac:dyDescent="0.15">
      <c r="A690" s="461">
        <v>14</v>
      </c>
      <c r="B690" s="461">
        <v>1</v>
      </c>
      <c r="C690" s="462"/>
      <c r="D690" s="462"/>
      <c r="E690" s="463"/>
      <c r="F690" s="463"/>
      <c r="G690" s="463"/>
      <c r="H690" s="463"/>
      <c r="I690" s="463"/>
      <c r="J690" s="464"/>
      <c r="K690" s="465"/>
      <c r="L690" s="465"/>
      <c r="M690" s="465"/>
      <c r="N690" s="465"/>
      <c r="O690" s="465"/>
      <c r="P690" s="466"/>
      <c r="Q690" s="466"/>
      <c r="R690" s="466"/>
      <c r="S690" s="466"/>
      <c r="T690" s="466"/>
      <c r="U690" s="466"/>
      <c r="V690" s="466"/>
      <c r="W690" s="466"/>
      <c r="X690" s="466"/>
      <c r="Y690" s="467"/>
      <c r="Z690" s="468"/>
      <c r="AA690" s="468"/>
      <c r="AB690" s="469"/>
      <c r="AC690" s="453"/>
      <c r="AD690" s="454"/>
      <c r="AE690" s="454"/>
      <c r="AF690" s="454"/>
      <c r="AG690" s="454"/>
      <c r="AH690" s="455"/>
      <c r="AI690" s="456"/>
      <c r="AJ690" s="456"/>
      <c r="AK690" s="456"/>
      <c r="AL690" s="457"/>
      <c r="AM690" s="458"/>
      <c r="AN690" s="458"/>
      <c r="AO690" s="459"/>
      <c r="AP690" s="460"/>
      <c r="AQ690" s="460"/>
      <c r="AR690" s="460"/>
      <c r="AS690" s="460"/>
      <c r="AT690" s="460"/>
      <c r="AU690" s="460"/>
      <c r="AV690" s="460"/>
      <c r="AW690" s="460"/>
      <c r="AX690" s="460"/>
      <c r="AY690">
        <f>COUNTA($E$690)</f>
        <v>0</v>
      </c>
    </row>
    <row r="691" spans="1:51" ht="30" hidden="1" customHeight="1" x14ac:dyDescent="0.15">
      <c r="A691" s="461">
        <v>15</v>
      </c>
      <c r="B691" s="461">
        <v>1</v>
      </c>
      <c r="C691" s="462"/>
      <c r="D691" s="462"/>
      <c r="E691" s="463"/>
      <c r="F691" s="463"/>
      <c r="G691" s="463"/>
      <c r="H691" s="463"/>
      <c r="I691" s="463"/>
      <c r="J691" s="464"/>
      <c r="K691" s="465"/>
      <c r="L691" s="465"/>
      <c r="M691" s="465"/>
      <c r="N691" s="465"/>
      <c r="O691" s="465"/>
      <c r="P691" s="466"/>
      <c r="Q691" s="466"/>
      <c r="R691" s="466"/>
      <c r="S691" s="466"/>
      <c r="T691" s="466"/>
      <c r="U691" s="466"/>
      <c r="V691" s="466"/>
      <c r="W691" s="466"/>
      <c r="X691" s="466"/>
      <c r="Y691" s="467"/>
      <c r="Z691" s="468"/>
      <c r="AA691" s="468"/>
      <c r="AB691" s="469"/>
      <c r="AC691" s="453"/>
      <c r="AD691" s="454"/>
      <c r="AE691" s="454"/>
      <c r="AF691" s="454"/>
      <c r="AG691" s="454"/>
      <c r="AH691" s="455"/>
      <c r="AI691" s="456"/>
      <c r="AJ691" s="456"/>
      <c r="AK691" s="456"/>
      <c r="AL691" s="457"/>
      <c r="AM691" s="458"/>
      <c r="AN691" s="458"/>
      <c r="AO691" s="459"/>
      <c r="AP691" s="460"/>
      <c r="AQ691" s="460"/>
      <c r="AR691" s="460"/>
      <c r="AS691" s="460"/>
      <c r="AT691" s="460"/>
      <c r="AU691" s="460"/>
      <c r="AV691" s="460"/>
      <c r="AW691" s="460"/>
      <c r="AX691" s="460"/>
      <c r="AY691">
        <f>COUNTA($E$691)</f>
        <v>0</v>
      </c>
    </row>
    <row r="692" spans="1:51" ht="30" hidden="1" customHeight="1" x14ac:dyDescent="0.15">
      <c r="A692" s="461">
        <v>16</v>
      </c>
      <c r="B692" s="461">
        <v>1</v>
      </c>
      <c r="C692" s="462"/>
      <c r="D692" s="462"/>
      <c r="E692" s="463"/>
      <c r="F692" s="463"/>
      <c r="G692" s="463"/>
      <c r="H692" s="463"/>
      <c r="I692" s="463"/>
      <c r="J692" s="464"/>
      <c r="K692" s="465"/>
      <c r="L692" s="465"/>
      <c r="M692" s="465"/>
      <c r="N692" s="465"/>
      <c r="O692" s="465"/>
      <c r="P692" s="466"/>
      <c r="Q692" s="466"/>
      <c r="R692" s="466"/>
      <c r="S692" s="466"/>
      <c r="T692" s="466"/>
      <c r="U692" s="466"/>
      <c r="V692" s="466"/>
      <c r="W692" s="466"/>
      <c r="X692" s="466"/>
      <c r="Y692" s="467"/>
      <c r="Z692" s="468"/>
      <c r="AA692" s="468"/>
      <c r="AB692" s="469"/>
      <c r="AC692" s="453"/>
      <c r="AD692" s="454"/>
      <c r="AE692" s="454"/>
      <c r="AF692" s="454"/>
      <c r="AG692" s="454"/>
      <c r="AH692" s="455"/>
      <c r="AI692" s="456"/>
      <c r="AJ692" s="456"/>
      <c r="AK692" s="456"/>
      <c r="AL692" s="457"/>
      <c r="AM692" s="458"/>
      <c r="AN692" s="458"/>
      <c r="AO692" s="459"/>
      <c r="AP692" s="460"/>
      <c r="AQ692" s="460"/>
      <c r="AR692" s="460"/>
      <c r="AS692" s="460"/>
      <c r="AT692" s="460"/>
      <c r="AU692" s="460"/>
      <c r="AV692" s="460"/>
      <c r="AW692" s="460"/>
      <c r="AX692" s="460"/>
      <c r="AY692">
        <f>COUNTA($E$692)</f>
        <v>0</v>
      </c>
    </row>
    <row r="693" spans="1:51" ht="30" hidden="1" customHeight="1" x14ac:dyDescent="0.15">
      <c r="A693" s="461">
        <v>17</v>
      </c>
      <c r="B693" s="461">
        <v>1</v>
      </c>
      <c r="C693" s="462"/>
      <c r="D693" s="462"/>
      <c r="E693" s="463"/>
      <c r="F693" s="463"/>
      <c r="G693" s="463"/>
      <c r="H693" s="463"/>
      <c r="I693" s="463"/>
      <c r="J693" s="464"/>
      <c r="K693" s="465"/>
      <c r="L693" s="465"/>
      <c r="M693" s="465"/>
      <c r="N693" s="465"/>
      <c r="O693" s="465"/>
      <c r="P693" s="466"/>
      <c r="Q693" s="466"/>
      <c r="R693" s="466"/>
      <c r="S693" s="466"/>
      <c r="T693" s="466"/>
      <c r="U693" s="466"/>
      <c r="V693" s="466"/>
      <c r="W693" s="466"/>
      <c r="X693" s="466"/>
      <c r="Y693" s="467"/>
      <c r="Z693" s="468"/>
      <c r="AA693" s="468"/>
      <c r="AB693" s="469"/>
      <c r="AC693" s="453"/>
      <c r="AD693" s="454"/>
      <c r="AE693" s="454"/>
      <c r="AF693" s="454"/>
      <c r="AG693" s="454"/>
      <c r="AH693" s="455"/>
      <c r="AI693" s="456"/>
      <c r="AJ693" s="456"/>
      <c r="AK693" s="456"/>
      <c r="AL693" s="457"/>
      <c r="AM693" s="458"/>
      <c r="AN693" s="458"/>
      <c r="AO693" s="459"/>
      <c r="AP693" s="460"/>
      <c r="AQ693" s="460"/>
      <c r="AR693" s="460"/>
      <c r="AS693" s="460"/>
      <c r="AT693" s="460"/>
      <c r="AU693" s="460"/>
      <c r="AV693" s="460"/>
      <c r="AW693" s="460"/>
      <c r="AX693" s="460"/>
      <c r="AY693">
        <f>COUNTA($E$693)</f>
        <v>0</v>
      </c>
    </row>
    <row r="694" spans="1:51" ht="30" hidden="1" customHeight="1" x14ac:dyDescent="0.15">
      <c r="A694" s="461">
        <v>18</v>
      </c>
      <c r="B694" s="461">
        <v>1</v>
      </c>
      <c r="C694" s="462"/>
      <c r="D694" s="462"/>
      <c r="E694" s="470"/>
      <c r="F694" s="463"/>
      <c r="G694" s="463"/>
      <c r="H694" s="463"/>
      <c r="I694" s="463"/>
      <c r="J694" s="464"/>
      <c r="K694" s="465"/>
      <c r="L694" s="465"/>
      <c r="M694" s="465"/>
      <c r="N694" s="465"/>
      <c r="O694" s="465"/>
      <c r="P694" s="466"/>
      <c r="Q694" s="466"/>
      <c r="R694" s="466"/>
      <c r="S694" s="466"/>
      <c r="T694" s="466"/>
      <c r="U694" s="466"/>
      <c r="V694" s="466"/>
      <c r="W694" s="466"/>
      <c r="X694" s="466"/>
      <c r="Y694" s="467"/>
      <c r="Z694" s="468"/>
      <c r="AA694" s="468"/>
      <c r="AB694" s="469"/>
      <c r="AC694" s="453"/>
      <c r="AD694" s="454"/>
      <c r="AE694" s="454"/>
      <c r="AF694" s="454"/>
      <c r="AG694" s="454"/>
      <c r="AH694" s="455"/>
      <c r="AI694" s="456"/>
      <c r="AJ694" s="456"/>
      <c r="AK694" s="456"/>
      <c r="AL694" s="457"/>
      <c r="AM694" s="458"/>
      <c r="AN694" s="458"/>
      <c r="AO694" s="459"/>
      <c r="AP694" s="460"/>
      <c r="AQ694" s="460"/>
      <c r="AR694" s="460"/>
      <c r="AS694" s="460"/>
      <c r="AT694" s="460"/>
      <c r="AU694" s="460"/>
      <c r="AV694" s="460"/>
      <c r="AW694" s="460"/>
      <c r="AX694" s="460"/>
      <c r="AY694">
        <f>COUNTA($E$694)</f>
        <v>0</v>
      </c>
    </row>
    <row r="695" spans="1:51" ht="30" hidden="1" customHeight="1" x14ac:dyDescent="0.15">
      <c r="A695" s="461">
        <v>19</v>
      </c>
      <c r="B695" s="461">
        <v>1</v>
      </c>
      <c r="C695" s="462"/>
      <c r="D695" s="462"/>
      <c r="E695" s="463"/>
      <c r="F695" s="463"/>
      <c r="G695" s="463"/>
      <c r="H695" s="463"/>
      <c r="I695" s="463"/>
      <c r="J695" s="464"/>
      <c r="K695" s="465"/>
      <c r="L695" s="465"/>
      <c r="M695" s="465"/>
      <c r="N695" s="465"/>
      <c r="O695" s="465"/>
      <c r="P695" s="466"/>
      <c r="Q695" s="466"/>
      <c r="R695" s="466"/>
      <c r="S695" s="466"/>
      <c r="T695" s="466"/>
      <c r="U695" s="466"/>
      <c r="V695" s="466"/>
      <c r="W695" s="466"/>
      <c r="X695" s="466"/>
      <c r="Y695" s="467"/>
      <c r="Z695" s="468"/>
      <c r="AA695" s="468"/>
      <c r="AB695" s="469"/>
      <c r="AC695" s="453"/>
      <c r="AD695" s="454"/>
      <c r="AE695" s="454"/>
      <c r="AF695" s="454"/>
      <c r="AG695" s="454"/>
      <c r="AH695" s="455"/>
      <c r="AI695" s="456"/>
      <c r="AJ695" s="456"/>
      <c r="AK695" s="456"/>
      <c r="AL695" s="457"/>
      <c r="AM695" s="458"/>
      <c r="AN695" s="458"/>
      <c r="AO695" s="459"/>
      <c r="AP695" s="460"/>
      <c r="AQ695" s="460"/>
      <c r="AR695" s="460"/>
      <c r="AS695" s="460"/>
      <c r="AT695" s="460"/>
      <c r="AU695" s="460"/>
      <c r="AV695" s="460"/>
      <c r="AW695" s="460"/>
      <c r="AX695" s="460"/>
      <c r="AY695">
        <f>COUNTA($E$695)</f>
        <v>0</v>
      </c>
    </row>
    <row r="696" spans="1:51" ht="30" hidden="1" customHeight="1" x14ac:dyDescent="0.15">
      <c r="A696" s="461">
        <v>20</v>
      </c>
      <c r="B696" s="461">
        <v>1</v>
      </c>
      <c r="C696" s="462"/>
      <c r="D696" s="462"/>
      <c r="E696" s="463"/>
      <c r="F696" s="463"/>
      <c r="G696" s="463"/>
      <c r="H696" s="463"/>
      <c r="I696" s="463"/>
      <c r="J696" s="464"/>
      <c r="K696" s="465"/>
      <c r="L696" s="465"/>
      <c r="M696" s="465"/>
      <c r="N696" s="465"/>
      <c r="O696" s="465"/>
      <c r="P696" s="466"/>
      <c r="Q696" s="466"/>
      <c r="R696" s="466"/>
      <c r="S696" s="466"/>
      <c r="T696" s="466"/>
      <c r="U696" s="466"/>
      <c r="V696" s="466"/>
      <c r="W696" s="466"/>
      <c r="X696" s="466"/>
      <c r="Y696" s="467"/>
      <c r="Z696" s="468"/>
      <c r="AA696" s="468"/>
      <c r="AB696" s="469"/>
      <c r="AC696" s="453"/>
      <c r="AD696" s="454"/>
      <c r="AE696" s="454"/>
      <c r="AF696" s="454"/>
      <c r="AG696" s="454"/>
      <c r="AH696" s="455"/>
      <c r="AI696" s="456"/>
      <c r="AJ696" s="456"/>
      <c r="AK696" s="456"/>
      <c r="AL696" s="457"/>
      <c r="AM696" s="458"/>
      <c r="AN696" s="458"/>
      <c r="AO696" s="459"/>
      <c r="AP696" s="460"/>
      <c r="AQ696" s="460"/>
      <c r="AR696" s="460"/>
      <c r="AS696" s="460"/>
      <c r="AT696" s="460"/>
      <c r="AU696" s="460"/>
      <c r="AV696" s="460"/>
      <c r="AW696" s="460"/>
      <c r="AX696" s="460"/>
      <c r="AY696">
        <f>COUNTA($E$696)</f>
        <v>0</v>
      </c>
    </row>
    <row r="697" spans="1:51" ht="30" hidden="1" customHeight="1" x14ac:dyDescent="0.15">
      <c r="A697" s="461">
        <v>21</v>
      </c>
      <c r="B697" s="461">
        <v>1</v>
      </c>
      <c r="C697" s="462"/>
      <c r="D697" s="462"/>
      <c r="E697" s="463"/>
      <c r="F697" s="463"/>
      <c r="G697" s="463"/>
      <c r="H697" s="463"/>
      <c r="I697" s="463"/>
      <c r="J697" s="464"/>
      <c r="K697" s="465"/>
      <c r="L697" s="465"/>
      <c r="M697" s="465"/>
      <c r="N697" s="465"/>
      <c r="O697" s="465"/>
      <c r="P697" s="466"/>
      <c r="Q697" s="466"/>
      <c r="R697" s="466"/>
      <c r="S697" s="466"/>
      <c r="T697" s="466"/>
      <c r="U697" s="466"/>
      <c r="V697" s="466"/>
      <c r="W697" s="466"/>
      <c r="X697" s="466"/>
      <c r="Y697" s="467"/>
      <c r="Z697" s="468"/>
      <c r="AA697" s="468"/>
      <c r="AB697" s="469"/>
      <c r="AC697" s="453"/>
      <c r="AD697" s="454"/>
      <c r="AE697" s="454"/>
      <c r="AF697" s="454"/>
      <c r="AG697" s="454"/>
      <c r="AH697" s="455"/>
      <c r="AI697" s="456"/>
      <c r="AJ697" s="456"/>
      <c r="AK697" s="456"/>
      <c r="AL697" s="457"/>
      <c r="AM697" s="458"/>
      <c r="AN697" s="458"/>
      <c r="AO697" s="459"/>
      <c r="AP697" s="460"/>
      <c r="AQ697" s="460"/>
      <c r="AR697" s="460"/>
      <c r="AS697" s="460"/>
      <c r="AT697" s="460"/>
      <c r="AU697" s="460"/>
      <c r="AV697" s="460"/>
      <c r="AW697" s="460"/>
      <c r="AX697" s="460"/>
      <c r="AY697">
        <f>COUNTA($E$697)</f>
        <v>0</v>
      </c>
    </row>
    <row r="698" spans="1:51" ht="30" hidden="1" customHeight="1" x14ac:dyDescent="0.15">
      <c r="A698" s="461">
        <v>22</v>
      </c>
      <c r="B698" s="461">
        <v>1</v>
      </c>
      <c r="C698" s="462"/>
      <c r="D698" s="462"/>
      <c r="E698" s="463"/>
      <c r="F698" s="463"/>
      <c r="G698" s="463"/>
      <c r="H698" s="463"/>
      <c r="I698" s="463"/>
      <c r="J698" s="464"/>
      <c r="K698" s="465"/>
      <c r="L698" s="465"/>
      <c r="M698" s="465"/>
      <c r="N698" s="465"/>
      <c r="O698" s="465"/>
      <c r="P698" s="466"/>
      <c r="Q698" s="466"/>
      <c r="R698" s="466"/>
      <c r="S698" s="466"/>
      <c r="T698" s="466"/>
      <c r="U698" s="466"/>
      <c r="V698" s="466"/>
      <c r="W698" s="466"/>
      <c r="X698" s="466"/>
      <c r="Y698" s="467"/>
      <c r="Z698" s="468"/>
      <c r="AA698" s="468"/>
      <c r="AB698" s="469"/>
      <c r="AC698" s="453"/>
      <c r="AD698" s="454"/>
      <c r="AE698" s="454"/>
      <c r="AF698" s="454"/>
      <c r="AG698" s="454"/>
      <c r="AH698" s="455"/>
      <c r="AI698" s="456"/>
      <c r="AJ698" s="456"/>
      <c r="AK698" s="456"/>
      <c r="AL698" s="457"/>
      <c r="AM698" s="458"/>
      <c r="AN698" s="458"/>
      <c r="AO698" s="459"/>
      <c r="AP698" s="460"/>
      <c r="AQ698" s="460"/>
      <c r="AR698" s="460"/>
      <c r="AS698" s="460"/>
      <c r="AT698" s="460"/>
      <c r="AU698" s="460"/>
      <c r="AV698" s="460"/>
      <c r="AW698" s="460"/>
      <c r="AX698" s="460"/>
      <c r="AY698">
        <f>COUNTA($E$698)</f>
        <v>0</v>
      </c>
    </row>
    <row r="699" spans="1:51" ht="30" hidden="1" customHeight="1" x14ac:dyDescent="0.15">
      <c r="A699" s="461">
        <v>23</v>
      </c>
      <c r="B699" s="461">
        <v>1</v>
      </c>
      <c r="C699" s="462"/>
      <c r="D699" s="462"/>
      <c r="E699" s="463"/>
      <c r="F699" s="463"/>
      <c r="G699" s="463"/>
      <c r="H699" s="463"/>
      <c r="I699" s="463"/>
      <c r="J699" s="464"/>
      <c r="K699" s="465"/>
      <c r="L699" s="465"/>
      <c r="M699" s="465"/>
      <c r="N699" s="465"/>
      <c r="O699" s="465"/>
      <c r="P699" s="466"/>
      <c r="Q699" s="466"/>
      <c r="R699" s="466"/>
      <c r="S699" s="466"/>
      <c r="T699" s="466"/>
      <c r="U699" s="466"/>
      <c r="V699" s="466"/>
      <c r="W699" s="466"/>
      <c r="X699" s="466"/>
      <c r="Y699" s="467"/>
      <c r="Z699" s="468"/>
      <c r="AA699" s="468"/>
      <c r="AB699" s="469"/>
      <c r="AC699" s="453"/>
      <c r="AD699" s="454"/>
      <c r="AE699" s="454"/>
      <c r="AF699" s="454"/>
      <c r="AG699" s="454"/>
      <c r="AH699" s="455"/>
      <c r="AI699" s="456"/>
      <c r="AJ699" s="456"/>
      <c r="AK699" s="456"/>
      <c r="AL699" s="457"/>
      <c r="AM699" s="458"/>
      <c r="AN699" s="458"/>
      <c r="AO699" s="459"/>
      <c r="AP699" s="460"/>
      <c r="AQ699" s="460"/>
      <c r="AR699" s="460"/>
      <c r="AS699" s="460"/>
      <c r="AT699" s="460"/>
      <c r="AU699" s="460"/>
      <c r="AV699" s="460"/>
      <c r="AW699" s="460"/>
      <c r="AX699" s="460"/>
      <c r="AY699">
        <f>COUNTA($E$699)</f>
        <v>0</v>
      </c>
    </row>
    <row r="700" spans="1:51" ht="30" hidden="1" customHeight="1" x14ac:dyDescent="0.15">
      <c r="A700" s="461">
        <v>24</v>
      </c>
      <c r="B700" s="461">
        <v>1</v>
      </c>
      <c r="C700" s="462"/>
      <c r="D700" s="462"/>
      <c r="E700" s="463"/>
      <c r="F700" s="463"/>
      <c r="G700" s="463"/>
      <c r="H700" s="463"/>
      <c r="I700" s="463"/>
      <c r="J700" s="464"/>
      <c r="K700" s="465"/>
      <c r="L700" s="465"/>
      <c r="M700" s="465"/>
      <c r="N700" s="465"/>
      <c r="O700" s="465"/>
      <c r="P700" s="466"/>
      <c r="Q700" s="466"/>
      <c r="R700" s="466"/>
      <c r="S700" s="466"/>
      <c r="T700" s="466"/>
      <c r="U700" s="466"/>
      <c r="V700" s="466"/>
      <c r="W700" s="466"/>
      <c r="X700" s="466"/>
      <c r="Y700" s="467"/>
      <c r="Z700" s="468"/>
      <c r="AA700" s="468"/>
      <c r="AB700" s="469"/>
      <c r="AC700" s="453"/>
      <c r="AD700" s="454"/>
      <c r="AE700" s="454"/>
      <c r="AF700" s="454"/>
      <c r="AG700" s="454"/>
      <c r="AH700" s="455"/>
      <c r="AI700" s="456"/>
      <c r="AJ700" s="456"/>
      <c r="AK700" s="456"/>
      <c r="AL700" s="457"/>
      <c r="AM700" s="458"/>
      <c r="AN700" s="458"/>
      <c r="AO700" s="459"/>
      <c r="AP700" s="460"/>
      <c r="AQ700" s="460"/>
      <c r="AR700" s="460"/>
      <c r="AS700" s="460"/>
      <c r="AT700" s="460"/>
      <c r="AU700" s="460"/>
      <c r="AV700" s="460"/>
      <c r="AW700" s="460"/>
      <c r="AX700" s="460"/>
      <c r="AY700">
        <f>COUNTA($E$700)</f>
        <v>0</v>
      </c>
    </row>
    <row r="701" spans="1:51" ht="30" hidden="1" customHeight="1" x14ac:dyDescent="0.15">
      <c r="A701" s="461">
        <v>25</v>
      </c>
      <c r="B701" s="461">
        <v>1</v>
      </c>
      <c r="C701" s="462"/>
      <c r="D701" s="462"/>
      <c r="E701" s="463"/>
      <c r="F701" s="463"/>
      <c r="G701" s="463"/>
      <c r="H701" s="463"/>
      <c r="I701" s="463"/>
      <c r="J701" s="464"/>
      <c r="K701" s="465"/>
      <c r="L701" s="465"/>
      <c r="M701" s="465"/>
      <c r="N701" s="465"/>
      <c r="O701" s="465"/>
      <c r="P701" s="466"/>
      <c r="Q701" s="466"/>
      <c r="R701" s="466"/>
      <c r="S701" s="466"/>
      <c r="T701" s="466"/>
      <c r="U701" s="466"/>
      <c r="V701" s="466"/>
      <c r="W701" s="466"/>
      <c r="X701" s="466"/>
      <c r="Y701" s="467"/>
      <c r="Z701" s="468"/>
      <c r="AA701" s="468"/>
      <c r="AB701" s="469"/>
      <c r="AC701" s="453"/>
      <c r="AD701" s="454"/>
      <c r="AE701" s="454"/>
      <c r="AF701" s="454"/>
      <c r="AG701" s="454"/>
      <c r="AH701" s="455"/>
      <c r="AI701" s="456"/>
      <c r="AJ701" s="456"/>
      <c r="AK701" s="456"/>
      <c r="AL701" s="457"/>
      <c r="AM701" s="458"/>
      <c r="AN701" s="458"/>
      <c r="AO701" s="459"/>
      <c r="AP701" s="460"/>
      <c r="AQ701" s="460"/>
      <c r="AR701" s="460"/>
      <c r="AS701" s="460"/>
      <c r="AT701" s="460"/>
      <c r="AU701" s="460"/>
      <c r="AV701" s="460"/>
      <c r="AW701" s="460"/>
      <c r="AX701" s="460"/>
      <c r="AY701">
        <f>COUNTA($E$701)</f>
        <v>0</v>
      </c>
    </row>
    <row r="702" spans="1:51" ht="30" hidden="1" customHeight="1" x14ac:dyDescent="0.15">
      <c r="A702" s="461">
        <v>26</v>
      </c>
      <c r="B702" s="461">
        <v>1</v>
      </c>
      <c r="C702" s="462"/>
      <c r="D702" s="462"/>
      <c r="E702" s="463"/>
      <c r="F702" s="463"/>
      <c r="G702" s="463"/>
      <c r="H702" s="463"/>
      <c r="I702" s="463"/>
      <c r="J702" s="464"/>
      <c r="K702" s="465"/>
      <c r="L702" s="465"/>
      <c r="M702" s="465"/>
      <c r="N702" s="465"/>
      <c r="O702" s="465"/>
      <c r="P702" s="466"/>
      <c r="Q702" s="466"/>
      <c r="R702" s="466"/>
      <c r="S702" s="466"/>
      <c r="T702" s="466"/>
      <c r="U702" s="466"/>
      <c r="V702" s="466"/>
      <c r="W702" s="466"/>
      <c r="X702" s="466"/>
      <c r="Y702" s="467"/>
      <c r="Z702" s="468"/>
      <c r="AA702" s="468"/>
      <c r="AB702" s="469"/>
      <c r="AC702" s="453"/>
      <c r="AD702" s="454"/>
      <c r="AE702" s="454"/>
      <c r="AF702" s="454"/>
      <c r="AG702" s="454"/>
      <c r="AH702" s="455"/>
      <c r="AI702" s="456"/>
      <c r="AJ702" s="456"/>
      <c r="AK702" s="456"/>
      <c r="AL702" s="457"/>
      <c r="AM702" s="458"/>
      <c r="AN702" s="458"/>
      <c r="AO702" s="459"/>
      <c r="AP702" s="460"/>
      <c r="AQ702" s="460"/>
      <c r="AR702" s="460"/>
      <c r="AS702" s="460"/>
      <c r="AT702" s="460"/>
      <c r="AU702" s="460"/>
      <c r="AV702" s="460"/>
      <c r="AW702" s="460"/>
      <c r="AX702" s="460"/>
      <c r="AY702">
        <f>COUNTA($E$702)</f>
        <v>0</v>
      </c>
    </row>
    <row r="703" spans="1:51" ht="30" hidden="1" customHeight="1" x14ac:dyDescent="0.15">
      <c r="A703" s="461">
        <v>27</v>
      </c>
      <c r="B703" s="461">
        <v>1</v>
      </c>
      <c r="C703" s="462"/>
      <c r="D703" s="462"/>
      <c r="E703" s="463"/>
      <c r="F703" s="463"/>
      <c r="G703" s="463"/>
      <c r="H703" s="463"/>
      <c r="I703" s="463"/>
      <c r="J703" s="464"/>
      <c r="K703" s="465"/>
      <c r="L703" s="465"/>
      <c r="M703" s="465"/>
      <c r="N703" s="465"/>
      <c r="O703" s="465"/>
      <c r="P703" s="466"/>
      <c r="Q703" s="466"/>
      <c r="R703" s="466"/>
      <c r="S703" s="466"/>
      <c r="T703" s="466"/>
      <c r="U703" s="466"/>
      <c r="V703" s="466"/>
      <c r="W703" s="466"/>
      <c r="X703" s="466"/>
      <c r="Y703" s="467"/>
      <c r="Z703" s="468"/>
      <c r="AA703" s="468"/>
      <c r="AB703" s="469"/>
      <c r="AC703" s="453"/>
      <c r="AD703" s="454"/>
      <c r="AE703" s="454"/>
      <c r="AF703" s="454"/>
      <c r="AG703" s="454"/>
      <c r="AH703" s="455"/>
      <c r="AI703" s="456"/>
      <c r="AJ703" s="456"/>
      <c r="AK703" s="456"/>
      <c r="AL703" s="457"/>
      <c r="AM703" s="458"/>
      <c r="AN703" s="458"/>
      <c r="AO703" s="459"/>
      <c r="AP703" s="460"/>
      <c r="AQ703" s="460"/>
      <c r="AR703" s="460"/>
      <c r="AS703" s="460"/>
      <c r="AT703" s="460"/>
      <c r="AU703" s="460"/>
      <c r="AV703" s="460"/>
      <c r="AW703" s="460"/>
      <c r="AX703" s="460"/>
      <c r="AY703">
        <f>COUNTA($E$703)</f>
        <v>0</v>
      </c>
    </row>
    <row r="704" spans="1:51" ht="30" hidden="1" customHeight="1" x14ac:dyDescent="0.15">
      <c r="A704" s="461">
        <v>28</v>
      </c>
      <c r="B704" s="461">
        <v>1</v>
      </c>
      <c r="C704" s="462"/>
      <c r="D704" s="462"/>
      <c r="E704" s="463"/>
      <c r="F704" s="463"/>
      <c r="G704" s="463"/>
      <c r="H704" s="463"/>
      <c r="I704" s="463"/>
      <c r="J704" s="464"/>
      <c r="K704" s="465"/>
      <c r="L704" s="465"/>
      <c r="M704" s="465"/>
      <c r="N704" s="465"/>
      <c r="O704" s="465"/>
      <c r="P704" s="466"/>
      <c r="Q704" s="466"/>
      <c r="R704" s="466"/>
      <c r="S704" s="466"/>
      <c r="T704" s="466"/>
      <c r="U704" s="466"/>
      <c r="V704" s="466"/>
      <c r="W704" s="466"/>
      <c r="X704" s="466"/>
      <c r="Y704" s="467"/>
      <c r="Z704" s="468"/>
      <c r="AA704" s="468"/>
      <c r="AB704" s="469"/>
      <c r="AC704" s="453"/>
      <c r="AD704" s="454"/>
      <c r="AE704" s="454"/>
      <c r="AF704" s="454"/>
      <c r="AG704" s="454"/>
      <c r="AH704" s="455"/>
      <c r="AI704" s="456"/>
      <c r="AJ704" s="456"/>
      <c r="AK704" s="456"/>
      <c r="AL704" s="457"/>
      <c r="AM704" s="458"/>
      <c r="AN704" s="458"/>
      <c r="AO704" s="459"/>
      <c r="AP704" s="460"/>
      <c r="AQ704" s="460"/>
      <c r="AR704" s="460"/>
      <c r="AS704" s="460"/>
      <c r="AT704" s="460"/>
      <c r="AU704" s="460"/>
      <c r="AV704" s="460"/>
      <c r="AW704" s="460"/>
      <c r="AX704" s="460"/>
      <c r="AY704">
        <f>COUNTA($E$704)</f>
        <v>0</v>
      </c>
    </row>
    <row r="705" spans="1:51" ht="30" hidden="1" customHeight="1" x14ac:dyDescent="0.15">
      <c r="A705" s="461">
        <v>29</v>
      </c>
      <c r="B705" s="461">
        <v>1</v>
      </c>
      <c r="C705" s="462"/>
      <c r="D705" s="462"/>
      <c r="E705" s="463"/>
      <c r="F705" s="463"/>
      <c r="G705" s="463"/>
      <c r="H705" s="463"/>
      <c r="I705" s="463"/>
      <c r="J705" s="464"/>
      <c r="K705" s="465"/>
      <c r="L705" s="465"/>
      <c r="M705" s="465"/>
      <c r="N705" s="465"/>
      <c r="O705" s="465"/>
      <c r="P705" s="466"/>
      <c r="Q705" s="466"/>
      <c r="R705" s="466"/>
      <c r="S705" s="466"/>
      <c r="T705" s="466"/>
      <c r="U705" s="466"/>
      <c r="V705" s="466"/>
      <c r="W705" s="466"/>
      <c r="X705" s="466"/>
      <c r="Y705" s="467"/>
      <c r="Z705" s="468"/>
      <c r="AA705" s="468"/>
      <c r="AB705" s="469"/>
      <c r="AC705" s="453"/>
      <c r="AD705" s="454"/>
      <c r="AE705" s="454"/>
      <c r="AF705" s="454"/>
      <c r="AG705" s="454"/>
      <c r="AH705" s="455"/>
      <c r="AI705" s="456"/>
      <c r="AJ705" s="456"/>
      <c r="AK705" s="456"/>
      <c r="AL705" s="457"/>
      <c r="AM705" s="458"/>
      <c r="AN705" s="458"/>
      <c r="AO705" s="459"/>
      <c r="AP705" s="460"/>
      <c r="AQ705" s="460"/>
      <c r="AR705" s="460"/>
      <c r="AS705" s="460"/>
      <c r="AT705" s="460"/>
      <c r="AU705" s="460"/>
      <c r="AV705" s="460"/>
      <c r="AW705" s="460"/>
      <c r="AX705" s="460"/>
      <c r="AY705">
        <f>COUNTA($E$705)</f>
        <v>0</v>
      </c>
    </row>
    <row r="706" spans="1:51" ht="30" hidden="1" customHeight="1" x14ac:dyDescent="0.15">
      <c r="A706" s="461">
        <v>30</v>
      </c>
      <c r="B706" s="461">
        <v>1</v>
      </c>
      <c r="C706" s="462"/>
      <c r="D706" s="462"/>
      <c r="E706" s="463"/>
      <c r="F706" s="463"/>
      <c r="G706" s="463"/>
      <c r="H706" s="463"/>
      <c r="I706" s="463"/>
      <c r="J706" s="464"/>
      <c r="K706" s="465"/>
      <c r="L706" s="465"/>
      <c r="M706" s="465"/>
      <c r="N706" s="465"/>
      <c r="O706" s="465"/>
      <c r="P706" s="466"/>
      <c r="Q706" s="466"/>
      <c r="R706" s="466"/>
      <c r="S706" s="466"/>
      <c r="T706" s="466"/>
      <c r="U706" s="466"/>
      <c r="V706" s="466"/>
      <c r="W706" s="466"/>
      <c r="X706" s="466"/>
      <c r="Y706" s="467"/>
      <c r="Z706" s="468"/>
      <c r="AA706" s="468"/>
      <c r="AB706" s="469"/>
      <c r="AC706" s="453"/>
      <c r="AD706" s="454"/>
      <c r="AE706" s="454"/>
      <c r="AF706" s="454"/>
      <c r="AG706" s="454"/>
      <c r="AH706" s="455"/>
      <c r="AI706" s="456"/>
      <c r="AJ706" s="456"/>
      <c r="AK706" s="456"/>
      <c r="AL706" s="457"/>
      <c r="AM706" s="458"/>
      <c r="AN706" s="458"/>
      <c r="AO706" s="459"/>
      <c r="AP706" s="460"/>
      <c r="AQ706" s="460"/>
      <c r="AR706" s="460"/>
      <c r="AS706" s="460"/>
      <c r="AT706" s="460"/>
      <c r="AU706" s="460"/>
      <c r="AV706" s="460"/>
      <c r="AW706" s="460"/>
      <c r="AX706" s="460"/>
      <c r="AY706">
        <f>COUNTA($E$706)</f>
        <v>0</v>
      </c>
    </row>
  </sheetData>
  <sheetProtection formatRow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2"/>
      <headerFooter differentFirst="1" alignWithMargins="0"/>
    </customSheetView>
  </customSheetViews>
  <mergeCells count="4526">
    <mergeCell ref="AM249:AP249"/>
    <mergeCell ref="AQ249:AT249"/>
    <mergeCell ref="AU249:AX249"/>
    <mergeCell ref="Y250:AA250"/>
    <mergeCell ref="AB250:AD250"/>
    <mergeCell ref="AE250:AH250"/>
    <mergeCell ref="AI250:AL250"/>
    <mergeCell ref="AM250:AP250"/>
    <mergeCell ref="AQ250:AT250"/>
    <mergeCell ref="AU250:AX250"/>
    <mergeCell ref="AE245:AH245"/>
    <mergeCell ref="AI245:AL245"/>
    <mergeCell ref="AM245:AP245"/>
    <mergeCell ref="AQ245:AT245"/>
    <mergeCell ref="AU245:AX245"/>
    <mergeCell ref="B246:F250"/>
    <mergeCell ref="G246:O247"/>
    <mergeCell ref="P246:X247"/>
    <mergeCell ref="Y246:AA247"/>
    <mergeCell ref="AB246:AD247"/>
    <mergeCell ref="AE246:AH247"/>
    <mergeCell ref="AI246:AL247"/>
    <mergeCell ref="AM246:AP247"/>
    <mergeCell ref="AQ246:AT246"/>
    <mergeCell ref="AU246:AX246"/>
    <mergeCell ref="AQ247:AR247"/>
    <mergeCell ref="AS247:AT247"/>
    <mergeCell ref="AU247:AV247"/>
    <mergeCell ref="AW247:AX247"/>
    <mergeCell ref="G248:O250"/>
    <mergeCell ref="P248:X250"/>
    <mergeCell ref="Y248:AA248"/>
    <mergeCell ref="AB248:AD248"/>
    <mergeCell ref="AE248:AH248"/>
    <mergeCell ref="AI248:AL248"/>
    <mergeCell ref="AM248:AP248"/>
    <mergeCell ref="AQ248:AT248"/>
    <mergeCell ref="AU248:AX248"/>
    <mergeCell ref="Y249:AA249"/>
    <mergeCell ref="AB249:AD249"/>
    <mergeCell ref="AE249:AH249"/>
    <mergeCell ref="AI249:AL249"/>
    <mergeCell ref="B241:F245"/>
    <mergeCell ref="G241:O242"/>
    <mergeCell ref="P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O245"/>
    <mergeCell ref="P243:X245"/>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Y245:AA245"/>
    <mergeCell ref="AB245:AD245"/>
    <mergeCell ref="AU237:AV237"/>
    <mergeCell ref="AW237:AX237"/>
    <mergeCell ref="G238:O240"/>
    <mergeCell ref="P238:X240"/>
    <mergeCell ref="Y238:AA238"/>
    <mergeCell ref="AB238:AD238"/>
    <mergeCell ref="AE238:AH238"/>
    <mergeCell ref="AI238:AL238"/>
    <mergeCell ref="AM238:AP238"/>
    <mergeCell ref="AQ238:AT238"/>
    <mergeCell ref="AU238:AX238"/>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AE227:AH227"/>
    <mergeCell ref="AI227:AL227"/>
    <mergeCell ref="AM227:AP227"/>
    <mergeCell ref="AQ227:AT227"/>
    <mergeCell ref="AU227:AX227"/>
    <mergeCell ref="Y228:AA228"/>
    <mergeCell ref="AB228:AD228"/>
    <mergeCell ref="AE228:AH228"/>
    <mergeCell ref="AI228:AL228"/>
    <mergeCell ref="AM228:AP228"/>
    <mergeCell ref="AQ228:AT228"/>
    <mergeCell ref="AU228:AX228"/>
    <mergeCell ref="A229:F230"/>
    <mergeCell ref="G229:AX230"/>
    <mergeCell ref="A231:A250"/>
    <mergeCell ref="B231:F235"/>
    <mergeCell ref="G231:AA232"/>
    <mergeCell ref="AB231:AX232"/>
    <mergeCell ref="G233:AA235"/>
    <mergeCell ref="AB233:AX235"/>
    <mergeCell ref="B236:F240"/>
    <mergeCell ref="G236:O237"/>
    <mergeCell ref="P236:X237"/>
    <mergeCell ref="Y236:AA237"/>
    <mergeCell ref="AB236:AD237"/>
    <mergeCell ref="AE236:AH237"/>
    <mergeCell ref="AI236:AL237"/>
    <mergeCell ref="AM236:AP237"/>
    <mergeCell ref="AQ236:AT236"/>
    <mergeCell ref="AU236:AX236"/>
    <mergeCell ref="AQ237:AR237"/>
    <mergeCell ref="AS237:AT237"/>
    <mergeCell ref="AE220:AH220"/>
    <mergeCell ref="AI220:AL220"/>
    <mergeCell ref="AM220:AP220"/>
    <mergeCell ref="AQ220:AT220"/>
    <mergeCell ref="AU220:AX220"/>
    <mergeCell ref="A221:F222"/>
    <mergeCell ref="G221:AX222"/>
    <mergeCell ref="A224:F228"/>
    <mergeCell ref="G224:O225"/>
    <mergeCell ref="P224:X225"/>
    <mergeCell ref="Y224:AA225"/>
    <mergeCell ref="AB224:AD225"/>
    <mergeCell ref="AE224:AH225"/>
    <mergeCell ref="AI224:AL225"/>
    <mergeCell ref="AM224:AP225"/>
    <mergeCell ref="AQ224:AT224"/>
    <mergeCell ref="AU224:AX224"/>
    <mergeCell ref="AQ225:AR225"/>
    <mergeCell ref="AS225:AT225"/>
    <mergeCell ref="AU225:AV225"/>
    <mergeCell ref="AW225:AX225"/>
    <mergeCell ref="G226:O228"/>
    <mergeCell ref="P226:X228"/>
    <mergeCell ref="Y226:AA226"/>
    <mergeCell ref="AB226:AD226"/>
    <mergeCell ref="AE226:AH226"/>
    <mergeCell ref="AI226:AL226"/>
    <mergeCell ref="AM226:AP226"/>
    <mergeCell ref="AQ226:AT226"/>
    <mergeCell ref="AU226:AX226"/>
    <mergeCell ref="Y227:AA227"/>
    <mergeCell ref="AB227:AD227"/>
    <mergeCell ref="A216:F220"/>
    <mergeCell ref="G216:O217"/>
    <mergeCell ref="P216:X217"/>
    <mergeCell ref="Y216:AA217"/>
    <mergeCell ref="AB216:AD217"/>
    <mergeCell ref="AE216:AH217"/>
    <mergeCell ref="AI216:AL217"/>
    <mergeCell ref="AM216:AP217"/>
    <mergeCell ref="AQ216:AT216"/>
    <mergeCell ref="AU216:AX216"/>
    <mergeCell ref="AQ217:AR217"/>
    <mergeCell ref="AS217:AT217"/>
    <mergeCell ref="AU217:AV217"/>
    <mergeCell ref="AW217:AX217"/>
    <mergeCell ref="G218:O220"/>
    <mergeCell ref="P218:X220"/>
    <mergeCell ref="Y218:AA218"/>
    <mergeCell ref="AB218:AD218"/>
    <mergeCell ref="AE218:AH218"/>
    <mergeCell ref="AI218:AL218"/>
    <mergeCell ref="AM218:AP218"/>
    <mergeCell ref="AQ218:AT218"/>
    <mergeCell ref="AU218:AX218"/>
    <mergeCell ref="Y219:AA219"/>
    <mergeCell ref="AB219:AD219"/>
    <mergeCell ref="AE219:AH219"/>
    <mergeCell ref="AI219:AL219"/>
    <mergeCell ref="AM219:AP219"/>
    <mergeCell ref="AQ219:AT219"/>
    <mergeCell ref="AU219:AX219"/>
    <mergeCell ref="Y220:AA220"/>
    <mergeCell ref="AB220:AD220"/>
    <mergeCell ref="AB211:AD211"/>
    <mergeCell ref="AE211:AH211"/>
    <mergeCell ref="AI211:AL211"/>
    <mergeCell ref="AM211:AP211"/>
    <mergeCell ref="AQ211:AT211"/>
    <mergeCell ref="AU211:AX211"/>
    <mergeCell ref="A212:F214"/>
    <mergeCell ref="G212:X212"/>
    <mergeCell ref="Y212:AA212"/>
    <mergeCell ref="AB212:AD212"/>
    <mergeCell ref="AE212:AH212"/>
    <mergeCell ref="AI212:AL212"/>
    <mergeCell ref="AM212:AP212"/>
    <mergeCell ref="AQ212:AX212"/>
    <mergeCell ref="G213:X214"/>
    <mergeCell ref="Y213:AA213"/>
    <mergeCell ref="AB213:AD213"/>
    <mergeCell ref="AE213:AH213"/>
    <mergeCell ref="AI213:AL213"/>
    <mergeCell ref="AM213:AP213"/>
    <mergeCell ref="AQ213:AX213"/>
    <mergeCell ref="Y214:AA214"/>
    <mergeCell ref="AB214:AD214"/>
    <mergeCell ref="AE214:AH214"/>
    <mergeCell ref="AI214:AL214"/>
    <mergeCell ref="AM214:AP214"/>
    <mergeCell ref="AQ214:AX214"/>
    <mergeCell ref="AM205:AP205"/>
    <mergeCell ref="AQ205:AT205"/>
    <mergeCell ref="AU205:AX205"/>
    <mergeCell ref="Y206:AA206"/>
    <mergeCell ref="AB206:AD206"/>
    <mergeCell ref="AE206:AH206"/>
    <mergeCell ref="AI206:AL206"/>
    <mergeCell ref="AM206:AP206"/>
    <mergeCell ref="AQ206:AT206"/>
    <mergeCell ref="AU206:AX206"/>
    <mergeCell ref="A207:F207"/>
    <mergeCell ref="G207:AX207"/>
    <mergeCell ref="A209:F211"/>
    <mergeCell ref="G209:O209"/>
    <mergeCell ref="P209:X209"/>
    <mergeCell ref="Y209:AA209"/>
    <mergeCell ref="AB209:AD209"/>
    <mergeCell ref="AE209:AH209"/>
    <mergeCell ref="AI209:AL209"/>
    <mergeCell ref="AM209:AP209"/>
    <mergeCell ref="AQ209:AT209"/>
    <mergeCell ref="AU209:AX209"/>
    <mergeCell ref="G210:O211"/>
    <mergeCell ref="P210:X211"/>
    <mergeCell ref="Y210:AA210"/>
    <mergeCell ref="AB210:AD210"/>
    <mergeCell ref="AE210:AH210"/>
    <mergeCell ref="AI210:AL210"/>
    <mergeCell ref="AM210:AP210"/>
    <mergeCell ref="AQ210:AT210"/>
    <mergeCell ref="AU210:AX210"/>
    <mergeCell ref="Y211:AA211"/>
    <mergeCell ref="AE201:AH201"/>
    <mergeCell ref="AI201:AL201"/>
    <mergeCell ref="AM201:AP201"/>
    <mergeCell ref="AQ201:AT201"/>
    <mergeCell ref="AU201:AX201"/>
    <mergeCell ref="B202:F206"/>
    <mergeCell ref="G202:O203"/>
    <mergeCell ref="P202:X203"/>
    <mergeCell ref="Y202:AA203"/>
    <mergeCell ref="AB202:AD203"/>
    <mergeCell ref="AE202:AH203"/>
    <mergeCell ref="AI202:AL203"/>
    <mergeCell ref="AM202:AP203"/>
    <mergeCell ref="AQ202:AT202"/>
    <mergeCell ref="AU202:AX202"/>
    <mergeCell ref="AQ203:AR203"/>
    <mergeCell ref="AS203:AT203"/>
    <mergeCell ref="AU203:AV203"/>
    <mergeCell ref="AW203:AX203"/>
    <mergeCell ref="G204:O206"/>
    <mergeCell ref="P204:X206"/>
    <mergeCell ref="Y204:AA204"/>
    <mergeCell ref="AB204:AD204"/>
    <mergeCell ref="AE204:AH204"/>
    <mergeCell ref="AI204:AL204"/>
    <mergeCell ref="AM204:AP204"/>
    <mergeCell ref="AQ204:AT204"/>
    <mergeCell ref="AU204:AX204"/>
    <mergeCell ref="Y205:AA205"/>
    <mergeCell ref="AB205:AD205"/>
    <mergeCell ref="AE205:AH205"/>
    <mergeCell ref="AI205:AL205"/>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I199:AL199"/>
    <mergeCell ref="AM199:AP199"/>
    <mergeCell ref="AQ199:AT199"/>
    <mergeCell ref="AU199:AX199"/>
    <mergeCell ref="Y200:AA200"/>
    <mergeCell ref="AB200:AD200"/>
    <mergeCell ref="AE200:AH200"/>
    <mergeCell ref="AI200:AL200"/>
    <mergeCell ref="AM200:AP200"/>
    <mergeCell ref="AQ200:AT200"/>
    <mergeCell ref="AU200:AX200"/>
    <mergeCell ref="Y201:AA201"/>
    <mergeCell ref="AB201:AD201"/>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AM195:AP195"/>
    <mergeCell ref="AQ195:AT195"/>
    <mergeCell ref="AU195:AX195"/>
    <mergeCell ref="Y196:AA196"/>
    <mergeCell ref="AB196:AD196"/>
    <mergeCell ref="AE196:AH196"/>
    <mergeCell ref="AI196:AL196"/>
    <mergeCell ref="AM196:AP196"/>
    <mergeCell ref="AQ196:AT196"/>
    <mergeCell ref="AU196:AX196"/>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185:F186"/>
    <mergeCell ref="G185:AX186"/>
    <mergeCell ref="A187:A206"/>
    <mergeCell ref="B187:F191"/>
    <mergeCell ref="G187:AA188"/>
    <mergeCell ref="AB187:AX188"/>
    <mergeCell ref="G189:AA191"/>
    <mergeCell ref="AB189: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E176:AH176"/>
    <mergeCell ref="AI176:AL176"/>
    <mergeCell ref="AM176:AP176"/>
    <mergeCell ref="AQ176:AT176"/>
    <mergeCell ref="AU176:AX176"/>
    <mergeCell ref="A177:F178"/>
    <mergeCell ref="G177:AX178"/>
    <mergeCell ref="A180:F184"/>
    <mergeCell ref="G180:O181"/>
    <mergeCell ref="P180:X181"/>
    <mergeCell ref="Y180:AA181"/>
    <mergeCell ref="AB180:AD181"/>
    <mergeCell ref="AE180:AH181"/>
    <mergeCell ref="AI180:AL181"/>
    <mergeCell ref="AM180:AP181"/>
    <mergeCell ref="AQ180:AT180"/>
    <mergeCell ref="AU180:AX180"/>
    <mergeCell ref="AQ181:AR181"/>
    <mergeCell ref="AS181:AT181"/>
    <mergeCell ref="AU181:AV181"/>
    <mergeCell ref="AW181:AX181"/>
    <mergeCell ref="G182:O184"/>
    <mergeCell ref="P182:X184"/>
    <mergeCell ref="Y182:AA182"/>
    <mergeCell ref="AB182:AD182"/>
    <mergeCell ref="AE182:AH182"/>
    <mergeCell ref="AI182:AL182"/>
    <mergeCell ref="AM182:AP182"/>
    <mergeCell ref="AQ182:AT182"/>
    <mergeCell ref="AU182:AX182"/>
    <mergeCell ref="Y183:AA183"/>
    <mergeCell ref="AB183:AD183"/>
    <mergeCell ref="A172:F176"/>
    <mergeCell ref="G172:O173"/>
    <mergeCell ref="P172:X173"/>
    <mergeCell ref="Y172:AA173"/>
    <mergeCell ref="AB172:AD173"/>
    <mergeCell ref="AE172:AH173"/>
    <mergeCell ref="AI172:AL173"/>
    <mergeCell ref="AM172:AP173"/>
    <mergeCell ref="AQ172:AT172"/>
    <mergeCell ref="AU172:AX172"/>
    <mergeCell ref="AQ173:AR173"/>
    <mergeCell ref="AS173:AT173"/>
    <mergeCell ref="AU173:AV173"/>
    <mergeCell ref="AW173:AX173"/>
    <mergeCell ref="G174:O176"/>
    <mergeCell ref="P174:X176"/>
    <mergeCell ref="Y174:AA174"/>
    <mergeCell ref="AB174:AD174"/>
    <mergeCell ref="AE174:AH174"/>
    <mergeCell ref="AI174:AL174"/>
    <mergeCell ref="AM174:AP174"/>
    <mergeCell ref="AQ174:AT174"/>
    <mergeCell ref="AU174:AX174"/>
    <mergeCell ref="Y175:AA175"/>
    <mergeCell ref="AB175:AD175"/>
    <mergeCell ref="AE175:AH175"/>
    <mergeCell ref="AI175:AL175"/>
    <mergeCell ref="AM175:AP175"/>
    <mergeCell ref="AQ175:AT175"/>
    <mergeCell ref="AU175:AX175"/>
    <mergeCell ref="Y176:AA176"/>
    <mergeCell ref="AB176:AD176"/>
    <mergeCell ref="AB167:AD167"/>
    <mergeCell ref="AE167:AH167"/>
    <mergeCell ref="AI167:AL167"/>
    <mergeCell ref="AM167:AP167"/>
    <mergeCell ref="AQ167:AT167"/>
    <mergeCell ref="AU167:AX167"/>
    <mergeCell ref="A168:F170"/>
    <mergeCell ref="G168:X168"/>
    <mergeCell ref="Y168:AA168"/>
    <mergeCell ref="AB168:AD168"/>
    <mergeCell ref="AE168:AH168"/>
    <mergeCell ref="AI168:AL168"/>
    <mergeCell ref="AM168:AP168"/>
    <mergeCell ref="AQ168:AX168"/>
    <mergeCell ref="G169:X170"/>
    <mergeCell ref="Y169:AA169"/>
    <mergeCell ref="AB169:AD169"/>
    <mergeCell ref="AE169:AH169"/>
    <mergeCell ref="AI169:AL169"/>
    <mergeCell ref="AM169:AP169"/>
    <mergeCell ref="AQ169:AX169"/>
    <mergeCell ref="Y170:AA170"/>
    <mergeCell ref="AB170:AD170"/>
    <mergeCell ref="AE170:AH170"/>
    <mergeCell ref="AI170:AL170"/>
    <mergeCell ref="AM170:AP170"/>
    <mergeCell ref="AQ170:AX170"/>
    <mergeCell ref="AM161:AP161"/>
    <mergeCell ref="AQ161:AT161"/>
    <mergeCell ref="AU161:AX161"/>
    <mergeCell ref="Y162:AA162"/>
    <mergeCell ref="AB162:AD162"/>
    <mergeCell ref="AE162:AH162"/>
    <mergeCell ref="AI162:AL162"/>
    <mergeCell ref="AM162:AP162"/>
    <mergeCell ref="AQ162:AT162"/>
    <mergeCell ref="AU162:AX162"/>
    <mergeCell ref="A163:F163"/>
    <mergeCell ref="G163:AX163"/>
    <mergeCell ref="A165:F167"/>
    <mergeCell ref="G165:O165"/>
    <mergeCell ref="P165:X165"/>
    <mergeCell ref="Y165:AA165"/>
    <mergeCell ref="AB165:AD165"/>
    <mergeCell ref="AE165:AH165"/>
    <mergeCell ref="AI165:AL165"/>
    <mergeCell ref="AM165:AP165"/>
    <mergeCell ref="AQ165:AT165"/>
    <mergeCell ref="AU165:AX165"/>
    <mergeCell ref="G166:O167"/>
    <mergeCell ref="P166:X167"/>
    <mergeCell ref="Y166:AA166"/>
    <mergeCell ref="AB166:AD166"/>
    <mergeCell ref="AE166:AH166"/>
    <mergeCell ref="AI166:AL166"/>
    <mergeCell ref="AM166:AP166"/>
    <mergeCell ref="AQ166:AT166"/>
    <mergeCell ref="AU166:AX166"/>
    <mergeCell ref="Y167:AA16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B160:AD160"/>
    <mergeCell ref="AE160:AH160"/>
    <mergeCell ref="AI160:AL160"/>
    <mergeCell ref="AM160:AP160"/>
    <mergeCell ref="AQ160:AT160"/>
    <mergeCell ref="AU160:AX160"/>
    <mergeCell ref="Y161:AA161"/>
    <mergeCell ref="AB161:AD161"/>
    <mergeCell ref="AE161:AH161"/>
    <mergeCell ref="AI161:AL161"/>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B156:AD156"/>
    <mergeCell ref="AE156:AH156"/>
    <mergeCell ref="AI156:AL156"/>
    <mergeCell ref="AM156:AP156"/>
    <mergeCell ref="AQ156:AT156"/>
    <mergeCell ref="AU156:AX156"/>
    <mergeCell ref="Y157:AA157"/>
    <mergeCell ref="AB157:AD157"/>
    <mergeCell ref="AU149:AV149"/>
    <mergeCell ref="AW149:AX149"/>
    <mergeCell ref="G150:O152"/>
    <mergeCell ref="P150:X152"/>
    <mergeCell ref="Y150:AA150"/>
    <mergeCell ref="AB150:AD150"/>
    <mergeCell ref="AE150:AH150"/>
    <mergeCell ref="AI150:AL150"/>
    <mergeCell ref="AM150:AP150"/>
    <mergeCell ref="AQ150:AT150"/>
    <mergeCell ref="AU150:AX150"/>
    <mergeCell ref="Y151:AA151"/>
    <mergeCell ref="AB151:AD151"/>
    <mergeCell ref="AE151:AH151"/>
    <mergeCell ref="AI151:AL151"/>
    <mergeCell ref="AM151:AP151"/>
    <mergeCell ref="AQ151:AT151"/>
    <mergeCell ref="AU151:AX151"/>
    <mergeCell ref="Y152:AA152"/>
    <mergeCell ref="AB152:AD152"/>
    <mergeCell ref="AE152:AH152"/>
    <mergeCell ref="AI152:AL152"/>
    <mergeCell ref="AM152:AP152"/>
    <mergeCell ref="AQ152:AT152"/>
    <mergeCell ref="AU152:AX152"/>
    <mergeCell ref="AE139:AH139"/>
    <mergeCell ref="AI139:AL139"/>
    <mergeCell ref="AM139:AP139"/>
    <mergeCell ref="AQ139:AT139"/>
    <mergeCell ref="AU139:AX139"/>
    <mergeCell ref="Y140:AA140"/>
    <mergeCell ref="AB140:AD140"/>
    <mergeCell ref="AE140:AH140"/>
    <mergeCell ref="AI140:AL140"/>
    <mergeCell ref="AM140:AP140"/>
    <mergeCell ref="AQ140:AT140"/>
    <mergeCell ref="AU140:AX140"/>
    <mergeCell ref="A141:F142"/>
    <mergeCell ref="G141:AX142"/>
    <mergeCell ref="A143:A162"/>
    <mergeCell ref="B143:F147"/>
    <mergeCell ref="G143:AA144"/>
    <mergeCell ref="AB143:AX144"/>
    <mergeCell ref="G145:AA147"/>
    <mergeCell ref="AB145:AX147"/>
    <mergeCell ref="B148:F152"/>
    <mergeCell ref="G148:O149"/>
    <mergeCell ref="P148:X149"/>
    <mergeCell ref="Y148:AA149"/>
    <mergeCell ref="AB148:AD149"/>
    <mergeCell ref="AE148:AH149"/>
    <mergeCell ref="AI148:AL149"/>
    <mergeCell ref="AM148:AP149"/>
    <mergeCell ref="AQ148:AT148"/>
    <mergeCell ref="AU148:AX148"/>
    <mergeCell ref="AQ149:AR149"/>
    <mergeCell ref="AS149:AT149"/>
    <mergeCell ref="AE132:AH132"/>
    <mergeCell ref="AI132:AL132"/>
    <mergeCell ref="AM132:AP132"/>
    <mergeCell ref="AQ132:AT132"/>
    <mergeCell ref="AU132:AX132"/>
    <mergeCell ref="A133:F134"/>
    <mergeCell ref="G133:AX134"/>
    <mergeCell ref="A136:F140"/>
    <mergeCell ref="G136:O137"/>
    <mergeCell ref="P136:X137"/>
    <mergeCell ref="Y136:AA137"/>
    <mergeCell ref="AB136:AD137"/>
    <mergeCell ref="AE136:AH137"/>
    <mergeCell ref="AI136:AL137"/>
    <mergeCell ref="AM136:AP137"/>
    <mergeCell ref="AQ136:AT136"/>
    <mergeCell ref="AU136:AX136"/>
    <mergeCell ref="AQ137:AR137"/>
    <mergeCell ref="AS137:AT137"/>
    <mergeCell ref="AU137:AV137"/>
    <mergeCell ref="AW137:AX137"/>
    <mergeCell ref="G138:O140"/>
    <mergeCell ref="P138:X140"/>
    <mergeCell ref="Y138:AA138"/>
    <mergeCell ref="AB138:AD138"/>
    <mergeCell ref="AE138:AH138"/>
    <mergeCell ref="AI138:AL138"/>
    <mergeCell ref="AM138:AP138"/>
    <mergeCell ref="AQ138:AT138"/>
    <mergeCell ref="AU138:AX138"/>
    <mergeCell ref="Y139:AA139"/>
    <mergeCell ref="AB139:AD139"/>
    <mergeCell ref="A128:F132"/>
    <mergeCell ref="G128:O129"/>
    <mergeCell ref="P128:X129"/>
    <mergeCell ref="Y128:AA129"/>
    <mergeCell ref="AB128:AD129"/>
    <mergeCell ref="AE128:AH129"/>
    <mergeCell ref="AI128:AL129"/>
    <mergeCell ref="AM128:AP129"/>
    <mergeCell ref="AQ128:AT128"/>
    <mergeCell ref="AU128:AX128"/>
    <mergeCell ref="AQ129:AR129"/>
    <mergeCell ref="AS129:AT129"/>
    <mergeCell ref="AU129:AV129"/>
    <mergeCell ref="AW129:AX129"/>
    <mergeCell ref="G130:O132"/>
    <mergeCell ref="P130:X132"/>
    <mergeCell ref="Y130:AA130"/>
    <mergeCell ref="AB130:AD130"/>
    <mergeCell ref="AE130:AH130"/>
    <mergeCell ref="AI130:AL130"/>
    <mergeCell ref="AM130:AP130"/>
    <mergeCell ref="AQ130:AT130"/>
    <mergeCell ref="AU130:AX130"/>
    <mergeCell ref="Y131:AA131"/>
    <mergeCell ref="AB131:AD131"/>
    <mergeCell ref="AE131:AH131"/>
    <mergeCell ref="AI131:AL131"/>
    <mergeCell ref="AM131:AP131"/>
    <mergeCell ref="AQ131:AT131"/>
    <mergeCell ref="AU131:AX131"/>
    <mergeCell ref="Y132:AA132"/>
    <mergeCell ref="AB132:AD132"/>
    <mergeCell ref="G111:O113"/>
    <mergeCell ref="P111:X113"/>
    <mergeCell ref="Y111:AA111"/>
    <mergeCell ref="AB111:AD111"/>
    <mergeCell ref="AE111:AH111"/>
    <mergeCell ref="AI111:AL111"/>
    <mergeCell ref="AM111:AP111"/>
    <mergeCell ref="AQ111:AT111"/>
    <mergeCell ref="A124:F126"/>
    <mergeCell ref="G124:X124"/>
    <mergeCell ref="Y124:AA124"/>
    <mergeCell ref="AB124:AD124"/>
    <mergeCell ref="AE124:AH124"/>
    <mergeCell ref="AI124:AL124"/>
    <mergeCell ref="AM124:AP124"/>
    <mergeCell ref="AQ124:AX124"/>
    <mergeCell ref="G125:X126"/>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AI122:AL122"/>
    <mergeCell ref="Y116:AA116"/>
    <mergeCell ref="AB116:AD116"/>
    <mergeCell ref="AU105:AV105"/>
    <mergeCell ref="AW105:AX105"/>
    <mergeCell ref="G106:O108"/>
    <mergeCell ref="P106:X108"/>
    <mergeCell ref="Y106:AA106"/>
    <mergeCell ref="AB106:AD106"/>
    <mergeCell ref="AE106:AH106"/>
    <mergeCell ref="AI106:AL106"/>
    <mergeCell ref="AM106:AP106"/>
    <mergeCell ref="AQ106:AT106"/>
    <mergeCell ref="AU106:AX106"/>
    <mergeCell ref="Y107:AA107"/>
    <mergeCell ref="AB107:AD107"/>
    <mergeCell ref="AE107:AH107"/>
    <mergeCell ref="AI107:AL107"/>
    <mergeCell ref="AM107:AP107"/>
    <mergeCell ref="AQ107:AT107"/>
    <mergeCell ref="AU107:AX107"/>
    <mergeCell ref="Y108:AA108"/>
    <mergeCell ref="AB108:AD108"/>
    <mergeCell ref="AE108:AH108"/>
    <mergeCell ref="AI108:AL108"/>
    <mergeCell ref="AM108:AP108"/>
    <mergeCell ref="AQ108:AT108"/>
    <mergeCell ref="AU108:AX108"/>
    <mergeCell ref="G104:O105"/>
    <mergeCell ref="P104:X105"/>
    <mergeCell ref="Y104:AA105"/>
    <mergeCell ref="AB104:AD105"/>
    <mergeCell ref="AE104:AH105"/>
    <mergeCell ref="AI104:AL105"/>
    <mergeCell ref="AM104:AP105"/>
    <mergeCell ref="AI94:AL94"/>
    <mergeCell ref="AM94:AP94"/>
    <mergeCell ref="AQ94:AT94"/>
    <mergeCell ref="AU94:AX94"/>
    <mergeCell ref="Y95:AA95"/>
    <mergeCell ref="AB95:AD95"/>
    <mergeCell ref="AE95:AH95"/>
    <mergeCell ref="AI95:AL95"/>
    <mergeCell ref="AM95:AP95"/>
    <mergeCell ref="AQ95:AT95"/>
    <mergeCell ref="AU95:AX95"/>
    <mergeCell ref="Y96:AA96"/>
    <mergeCell ref="AB96:AD96"/>
    <mergeCell ref="AE96:AH96"/>
    <mergeCell ref="AI96:AL96"/>
    <mergeCell ref="AM96:AP96"/>
    <mergeCell ref="AQ96:AT96"/>
    <mergeCell ref="AU96:AX96"/>
    <mergeCell ref="A75:F75"/>
    <mergeCell ref="G75:AX75"/>
    <mergeCell ref="A77:F79"/>
    <mergeCell ref="G77:O77"/>
    <mergeCell ref="P77:X77"/>
    <mergeCell ref="Y77:AA77"/>
    <mergeCell ref="AB77:AD77"/>
    <mergeCell ref="AE77:AH77"/>
    <mergeCell ref="AI77:AL77"/>
    <mergeCell ref="AM77:AP77"/>
    <mergeCell ref="AQ77:AT77"/>
    <mergeCell ref="AU77:AX77"/>
    <mergeCell ref="G78:O79"/>
    <mergeCell ref="P78:X79"/>
    <mergeCell ref="Y78:AA78"/>
    <mergeCell ref="AB78:AD78"/>
    <mergeCell ref="AE78:AH78"/>
    <mergeCell ref="AI78:AL78"/>
    <mergeCell ref="AM78:AP78"/>
    <mergeCell ref="AQ78:AT78"/>
    <mergeCell ref="AU78:AX78"/>
    <mergeCell ref="Y79:AA79"/>
    <mergeCell ref="AB79:AD79"/>
    <mergeCell ref="AE79:AH79"/>
    <mergeCell ref="AI79:AL79"/>
    <mergeCell ref="AM79:AP79"/>
    <mergeCell ref="AQ79:AT79"/>
    <mergeCell ref="AU79:AX79"/>
    <mergeCell ref="M299:N299"/>
    <mergeCell ref="C295:D295"/>
    <mergeCell ref="E295:G295"/>
    <mergeCell ref="H295:I295"/>
    <mergeCell ref="J295:L295"/>
    <mergeCell ref="M295:N295"/>
    <mergeCell ref="O295:AF295"/>
    <mergeCell ref="O296:AF296"/>
    <mergeCell ref="O297:AF297"/>
    <mergeCell ref="O298:AF298"/>
    <mergeCell ref="O299:AF299"/>
    <mergeCell ref="O294:AF294"/>
    <mergeCell ref="C294:N294"/>
    <mergeCell ref="X321:Z321"/>
    <mergeCell ref="AJ321:AL321"/>
    <mergeCell ref="C297:D297"/>
    <mergeCell ref="E297:G297"/>
    <mergeCell ref="H297:I297"/>
    <mergeCell ref="A302:AX302"/>
    <mergeCell ref="A303:AX303"/>
    <mergeCell ref="A304:AX304"/>
    <mergeCell ref="A305:E305"/>
    <mergeCell ref="F305:AX305"/>
    <mergeCell ref="A306:AX306"/>
    <mergeCell ref="A300:B301"/>
    <mergeCell ref="C300:F300"/>
    <mergeCell ref="G300:AX300"/>
    <mergeCell ref="C301:F301"/>
    <mergeCell ref="G301:AX301"/>
    <mergeCell ref="A312:D312"/>
    <mergeCell ref="AT321:AU321"/>
    <mergeCell ref="AV321:AW321"/>
    <mergeCell ref="G269:V270"/>
    <mergeCell ref="U273:AX27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7:O17"/>
    <mergeCell ref="P17:V17"/>
    <mergeCell ref="W17:AC17"/>
    <mergeCell ref="AD17:AJ17"/>
    <mergeCell ref="AK17:AQ17"/>
    <mergeCell ref="AR17:AX17"/>
    <mergeCell ref="W15:AC15"/>
    <mergeCell ref="AD15:AJ15"/>
    <mergeCell ref="AR13:AX13"/>
    <mergeCell ref="I14:O14"/>
    <mergeCell ref="P14:V14"/>
    <mergeCell ref="W14:AC14"/>
    <mergeCell ref="AD14:AJ14"/>
    <mergeCell ref="AK14:AQ14"/>
    <mergeCell ref="AR14:AX14"/>
    <mergeCell ref="I15:O15"/>
    <mergeCell ref="P15:V15"/>
    <mergeCell ref="P16:V16"/>
    <mergeCell ref="W16:AC16"/>
    <mergeCell ref="AD16:AJ16"/>
    <mergeCell ref="AK16:AQ16"/>
    <mergeCell ref="AR16:AX16"/>
    <mergeCell ref="G10:AX10"/>
    <mergeCell ref="A11:F11"/>
    <mergeCell ref="G11:AX11"/>
    <mergeCell ref="A12:F12"/>
    <mergeCell ref="G12:AX12"/>
    <mergeCell ref="A13:F22"/>
    <mergeCell ref="G13:O13"/>
    <mergeCell ref="P13:V13"/>
    <mergeCell ref="W13:AC13"/>
    <mergeCell ref="AD13:AJ13"/>
    <mergeCell ref="AK13:AQ13"/>
    <mergeCell ref="G20:O20"/>
    <mergeCell ref="P20:V20"/>
    <mergeCell ref="W20:AC20"/>
    <mergeCell ref="AD20:AJ20"/>
    <mergeCell ref="AK20:AQ20"/>
    <mergeCell ref="AR20:AX20"/>
    <mergeCell ref="I19:O19"/>
    <mergeCell ref="P19:V19"/>
    <mergeCell ref="W19:AC19"/>
    <mergeCell ref="AD19:AJ19"/>
    <mergeCell ref="AK19:AQ19"/>
    <mergeCell ref="AR19:AX19"/>
    <mergeCell ref="I18:O18"/>
    <mergeCell ref="P18:V18"/>
    <mergeCell ref="W18:AC18"/>
    <mergeCell ref="AD18:AJ18"/>
    <mergeCell ref="AK18:AQ18"/>
    <mergeCell ref="AR18:AX18"/>
    <mergeCell ref="G14:H19"/>
    <mergeCell ref="AK15:AQ15"/>
    <mergeCell ref="AR15:AX15"/>
    <mergeCell ref="I16:O16"/>
    <mergeCell ref="G22:O22"/>
    <mergeCell ref="P22:V22"/>
    <mergeCell ref="W22:AC22"/>
    <mergeCell ref="AD22:AJ22"/>
    <mergeCell ref="AK22:AQ22"/>
    <mergeCell ref="AR22:AX22"/>
    <mergeCell ref="G21:O21"/>
    <mergeCell ref="P21:V21"/>
    <mergeCell ref="W21:AC21"/>
    <mergeCell ref="AD21:AJ21"/>
    <mergeCell ref="AK21:AQ21"/>
    <mergeCell ref="AR21:AX21"/>
    <mergeCell ref="G28:O28"/>
    <mergeCell ref="P28:V28"/>
    <mergeCell ref="W28:AC28"/>
    <mergeCell ref="G29:O29"/>
    <mergeCell ref="P29:V29"/>
    <mergeCell ref="W29:AC29"/>
    <mergeCell ref="P25:V25"/>
    <mergeCell ref="W25:AC25"/>
    <mergeCell ref="G26:O26"/>
    <mergeCell ref="P26:V26"/>
    <mergeCell ref="A23:F30"/>
    <mergeCell ref="G23:O23"/>
    <mergeCell ref="P23:V23"/>
    <mergeCell ref="W23:AC23"/>
    <mergeCell ref="G30:O30"/>
    <mergeCell ref="P30:V30"/>
    <mergeCell ref="W30:AC30"/>
    <mergeCell ref="A31:F31"/>
    <mergeCell ref="G31:AX31"/>
    <mergeCell ref="G34:O35"/>
    <mergeCell ref="P34:X35"/>
    <mergeCell ref="Y34:AA34"/>
    <mergeCell ref="AB34:AD34"/>
    <mergeCell ref="AD23:AX23"/>
    <mergeCell ref="G24:O24"/>
    <mergeCell ref="P24:V24"/>
    <mergeCell ref="W24:AC24"/>
    <mergeCell ref="AD24:AX30"/>
    <mergeCell ref="G25:O25"/>
    <mergeCell ref="AI34:AL34"/>
    <mergeCell ref="A33:F35"/>
    <mergeCell ref="AU43:AX43"/>
    <mergeCell ref="G42:O44"/>
    <mergeCell ref="P42:X44"/>
    <mergeCell ref="Y42:AA42"/>
    <mergeCell ref="AB42:AD42"/>
    <mergeCell ref="AE42:AH42"/>
    <mergeCell ref="AI42:AL42"/>
    <mergeCell ref="Y44:AA44"/>
    <mergeCell ref="AB44:AD44"/>
    <mergeCell ref="AE44:AH44"/>
    <mergeCell ref="W26:AC26"/>
    <mergeCell ref="G27:O27"/>
    <mergeCell ref="P27:V27"/>
    <mergeCell ref="W27:AC27"/>
    <mergeCell ref="AW41:AX41"/>
    <mergeCell ref="AI43:AL43"/>
    <mergeCell ref="AM43:AP43"/>
    <mergeCell ref="AQ43:AT43"/>
    <mergeCell ref="G37:X38"/>
    <mergeCell ref="AE37:AH37"/>
    <mergeCell ref="AI37:AL37"/>
    <mergeCell ref="AM37:AP37"/>
    <mergeCell ref="AQ37:AX37"/>
    <mergeCell ref="Y38:AA38"/>
    <mergeCell ref="AQ40:AT40"/>
    <mergeCell ref="AU40:AX40"/>
    <mergeCell ref="G33:O33"/>
    <mergeCell ref="P33:X33"/>
    <mergeCell ref="Y33:AA33"/>
    <mergeCell ref="AB33:AD33"/>
    <mergeCell ref="AE33:AH33"/>
    <mergeCell ref="AM38:AP38"/>
    <mergeCell ref="AQ38:AX38"/>
    <mergeCell ref="AQ41:AR41"/>
    <mergeCell ref="AS41:AT41"/>
    <mergeCell ref="AU41:AV41"/>
    <mergeCell ref="AM34:AP34"/>
    <mergeCell ref="AQ34:AT34"/>
    <mergeCell ref="AU34:AX34"/>
    <mergeCell ref="Y35:AA35"/>
    <mergeCell ref="AB35:AD35"/>
    <mergeCell ref="AE35:AH35"/>
    <mergeCell ref="AI35:AL35"/>
    <mergeCell ref="AM35:AP35"/>
    <mergeCell ref="AQ35:AT35"/>
    <mergeCell ref="AU35:AX35"/>
    <mergeCell ref="AI33:AL33"/>
    <mergeCell ref="AM33:AP33"/>
    <mergeCell ref="AQ33:AT33"/>
    <mergeCell ref="AU33:AX33"/>
    <mergeCell ref="AM36:AP36"/>
    <mergeCell ref="AQ36:AX36"/>
    <mergeCell ref="Y37:AA37"/>
    <mergeCell ref="AB37:AD37"/>
    <mergeCell ref="AE34:AH34"/>
    <mergeCell ref="P40:X41"/>
    <mergeCell ref="Y40:AA41"/>
    <mergeCell ref="AB40:AD41"/>
    <mergeCell ref="AE40:AH41"/>
    <mergeCell ref="AI40:AL41"/>
    <mergeCell ref="AM40:AP41"/>
    <mergeCell ref="A36:F38"/>
    <mergeCell ref="G36:X36"/>
    <mergeCell ref="Y36:AA36"/>
    <mergeCell ref="AB36:AD36"/>
    <mergeCell ref="AE36:AH36"/>
    <mergeCell ref="AI36:AL36"/>
    <mergeCell ref="AB38:AD38"/>
    <mergeCell ref="AE38:AH38"/>
    <mergeCell ref="AI38:AL38"/>
    <mergeCell ref="A55:A74"/>
    <mergeCell ref="B55:F59"/>
    <mergeCell ref="G55:AA56"/>
    <mergeCell ref="AB55:AX56"/>
    <mergeCell ref="G57:AA59"/>
    <mergeCell ref="A53:F54"/>
    <mergeCell ref="G53:AX54"/>
    <mergeCell ref="Y52:AA52"/>
    <mergeCell ref="AB52:AD52"/>
    <mergeCell ref="AE52:AH52"/>
    <mergeCell ref="AI52:AL52"/>
    <mergeCell ref="AM52:AP52"/>
    <mergeCell ref="G50:O52"/>
    <mergeCell ref="P50:X52"/>
    <mergeCell ref="Y50:AA50"/>
    <mergeCell ref="AB50:AD50"/>
    <mergeCell ref="AE50:AH50"/>
    <mergeCell ref="AM256:AP256"/>
    <mergeCell ref="G255:G257"/>
    <mergeCell ref="H255:O257"/>
    <mergeCell ref="P255:V257"/>
    <mergeCell ref="W255:X257"/>
    <mergeCell ref="Y255:AA255"/>
    <mergeCell ref="AB255:AD255"/>
    <mergeCell ref="AE253:AH254"/>
    <mergeCell ref="AI253:AL254"/>
    <mergeCell ref="AM253:AP254"/>
    <mergeCell ref="AQ253:AT253"/>
    <mergeCell ref="AU253:AX253"/>
    <mergeCell ref="AQ254:AR254"/>
    <mergeCell ref="AS254:AT254"/>
    <mergeCell ref="AU254:AV254"/>
    <mergeCell ref="AW254:AX254"/>
    <mergeCell ref="G253:G254"/>
    <mergeCell ref="H253:O254"/>
    <mergeCell ref="P253:V254"/>
    <mergeCell ref="W253:X254"/>
    <mergeCell ref="Y253:AA254"/>
    <mergeCell ref="AB253:AD254"/>
    <mergeCell ref="AQ256:AT256"/>
    <mergeCell ref="AU256:AX256"/>
    <mergeCell ref="Y257:AA257"/>
    <mergeCell ref="AB257:AD257"/>
    <mergeCell ref="AE257:AH257"/>
    <mergeCell ref="AI257:AL257"/>
    <mergeCell ref="AM257:AP257"/>
    <mergeCell ref="AQ257:AT257"/>
    <mergeCell ref="AU257:AX257"/>
    <mergeCell ref="A258:F260"/>
    <mergeCell ref="G258:G260"/>
    <mergeCell ref="H258:O260"/>
    <mergeCell ref="P258:V260"/>
    <mergeCell ref="W258:X260"/>
    <mergeCell ref="Y258:AA258"/>
    <mergeCell ref="Y259:AA259"/>
    <mergeCell ref="Y260:AA260"/>
    <mergeCell ref="A253:F257"/>
    <mergeCell ref="AB260:AD260"/>
    <mergeCell ref="AE260:AH260"/>
    <mergeCell ref="AI260:AL260"/>
    <mergeCell ref="AM260:AP260"/>
    <mergeCell ref="AQ260:AT260"/>
    <mergeCell ref="AU260:AX260"/>
    <mergeCell ref="AB259:AD259"/>
    <mergeCell ref="AE259:AH259"/>
    <mergeCell ref="AI259:AL259"/>
    <mergeCell ref="AM259:AP259"/>
    <mergeCell ref="AQ259:AT259"/>
    <mergeCell ref="AU259:AX259"/>
    <mergeCell ref="AB258:AD258"/>
    <mergeCell ref="AE258:AH258"/>
    <mergeCell ref="AE255:AH255"/>
    <mergeCell ref="AI255:AL255"/>
    <mergeCell ref="AM255:AP255"/>
    <mergeCell ref="AQ255:AT255"/>
    <mergeCell ref="AU255:AX255"/>
    <mergeCell ref="Y256:AA256"/>
    <mergeCell ref="AB256:AD256"/>
    <mergeCell ref="AE256:AH256"/>
    <mergeCell ref="AI256:AL256"/>
    <mergeCell ref="AI258:AL258"/>
    <mergeCell ref="AM258:AP258"/>
    <mergeCell ref="AQ258:AT258"/>
    <mergeCell ref="AU258:AX258"/>
    <mergeCell ref="AE261:AH262"/>
    <mergeCell ref="AI261:AL262"/>
    <mergeCell ref="AM261:AP262"/>
    <mergeCell ref="AQ261:AT261"/>
    <mergeCell ref="AU261:AX261"/>
    <mergeCell ref="AQ262:AR262"/>
    <mergeCell ref="AS262:AT262"/>
    <mergeCell ref="AU262:AV262"/>
    <mergeCell ref="AW262:AX262"/>
    <mergeCell ref="A261:F265"/>
    <mergeCell ref="G261:G262"/>
    <mergeCell ref="H261:O262"/>
    <mergeCell ref="P261:X262"/>
    <mergeCell ref="Y261:AA262"/>
    <mergeCell ref="AB261:AD262"/>
    <mergeCell ref="G263:G265"/>
    <mergeCell ref="H263:O265"/>
    <mergeCell ref="P263:X265"/>
    <mergeCell ref="Y263:AA263"/>
    <mergeCell ref="AU264:AX264"/>
    <mergeCell ref="Y265:AA265"/>
    <mergeCell ref="AB265:AD265"/>
    <mergeCell ref="AE265:AH265"/>
    <mergeCell ref="AI265:AL265"/>
    <mergeCell ref="AM265:AP265"/>
    <mergeCell ref="AQ265:AT265"/>
    <mergeCell ref="AU265:AX265"/>
    <mergeCell ref="Y264:AA264"/>
    <mergeCell ref="AB264:AD264"/>
    <mergeCell ref="AE264:AH264"/>
    <mergeCell ref="AI264:AL264"/>
    <mergeCell ref="AM264:AP264"/>
    <mergeCell ref="AQ264:AT264"/>
    <mergeCell ref="AB263:AD263"/>
    <mergeCell ref="AE263:AH263"/>
    <mergeCell ref="AI263:AL263"/>
    <mergeCell ref="AM263:AP263"/>
    <mergeCell ref="AQ263:AT263"/>
    <mergeCell ref="AU263:AX263"/>
    <mergeCell ref="U272:AX272"/>
    <mergeCell ref="G273:T273"/>
    <mergeCell ref="A274:AX274"/>
    <mergeCell ref="C275:AC275"/>
    <mergeCell ref="AD275:AF275"/>
    <mergeCell ref="AG275:AX275"/>
    <mergeCell ref="W269:AA269"/>
    <mergeCell ref="AB269:AX269"/>
    <mergeCell ref="W270:AA270"/>
    <mergeCell ref="AB270:AX270"/>
    <mergeCell ref="C271:D273"/>
    <mergeCell ref="E271:F273"/>
    <mergeCell ref="G271:I271"/>
    <mergeCell ref="J271:T271"/>
    <mergeCell ref="U271:AX271"/>
    <mergeCell ref="G272:T272"/>
    <mergeCell ref="A266:D266"/>
    <mergeCell ref="E266:F266"/>
    <mergeCell ref="H266:O266"/>
    <mergeCell ref="P266:X266"/>
    <mergeCell ref="Y266:AX266"/>
    <mergeCell ref="A268:B273"/>
    <mergeCell ref="C268:D270"/>
    <mergeCell ref="E268:F268"/>
    <mergeCell ref="G268:AX268"/>
    <mergeCell ref="E269:F270"/>
    <mergeCell ref="A267:AN267"/>
    <mergeCell ref="AO267:AQ267"/>
    <mergeCell ref="AS267:AX267"/>
    <mergeCell ref="A279:B288"/>
    <mergeCell ref="C279:AC279"/>
    <mergeCell ref="AD279:AF279"/>
    <mergeCell ref="AG279:AX281"/>
    <mergeCell ref="C280:D281"/>
    <mergeCell ref="E280:AC280"/>
    <mergeCell ref="AD280:AF280"/>
    <mergeCell ref="E281:AC281"/>
    <mergeCell ref="AD281:AF281"/>
    <mergeCell ref="C282:AC282"/>
    <mergeCell ref="A276:B278"/>
    <mergeCell ref="C276:AC276"/>
    <mergeCell ref="AD276:AF276"/>
    <mergeCell ref="AG276:AX276"/>
    <mergeCell ref="C277:AC277"/>
    <mergeCell ref="AD277:AF277"/>
    <mergeCell ref="AG277:AX277"/>
    <mergeCell ref="C278:AC278"/>
    <mergeCell ref="AD278:AF278"/>
    <mergeCell ref="AG278:AX278"/>
    <mergeCell ref="C287:AC287"/>
    <mergeCell ref="AD287:AF287"/>
    <mergeCell ref="AG287:AX287"/>
    <mergeCell ref="C288:AC288"/>
    <mergeCell ref="AD288:AF288"/>
    <mergeCell ref="AG288:AX288"/>
    <mergeCell ref="C285:AC285"/>
    <mergeCell ref="AD285:AF285"/>
    <mergeCell ref="AG285:AX285"/>
    <mergeCell ref="C286:AC286"/>
    <mergeCell ref="AD286:AF286"/>
    <mergeCell ref="AG286:AX286"/>
    <mergeCell ref="AD282:AF282"/>
    <mergeCell ref="AG282:AX282"/>
    <mergeCell ref="C283:AC283"/>
    <mergeCell ref="AD283:AF283"/>
    <mergeCell ref="AG283:AX283"/>
    <mergeCell ref="C284:AC284"/>
    <mergeCell ref="AD284:AF284"/>
    <mergeCell ref="AG284:AX284"/>
    <mergeCell ref="AG292:AX292"/>
    <mergeCell ref="A289:B292"/>
    <mergeCell ref="C289:AC289"/>
    <mergeCell ref="AD289:AF289"/>
    <mergeCell ref="AG289:AX289"/>
    <mergeCell ref="C290:AC290"/>
    <mergeCell ref="AD290:AF290"/>
    <mergeCell ref="AG290:AX290"/>
    <mergeCell ref="C291:AC291"/>
    <mergeCell ref="AD291:AF291"/>
    <mergeCell ref="AG291:AX291"/>
    <mergeCell ref="C292:AC292"/>
    <mergeCell ref="AD292:AF292"/>
    <mergeCell ref="C296:D296"/>
    <mergeCell ref="E296:G296"/>
    <mergeCell ref="H296:I296"/>
    <mergeCell ref="J296:L296"/>
    <mergeCell ref="M296:N296"/>
    <mergeCell ref="A293:B299"/>
    <mergeCell ref="C293:AC293"/>
    <mergeCell ref="AD293:AF293"/>
    <mergeCell ref="AG293:AX299"/>
    <mergeCell ref="J297:L297"/>
    <mergeCell ref="M297:N297"/>
    <mergeCell ref="C298:D298"/>
    <mergeCell ref="E298:G298"/>
    <mergeCell ref="H298:I298"/>
    <mergeCell ref="J298:L298"/>
    <mergeCell ref="M298:N298"/>
    <mergeCell ref="C299:D299"/>
    <mergeCell ref="E299:G299"/>
    <mergeCell ref="H299:I299"/>
    <mergeCell ref="J299:L299"/>
    <mergeCell ref="E312:P312"/>
    <mergeCell ref="Q312:AB312"/>
    <mergeCell ref="AC312:AN312"/>
    <mergeCell ref="AO312:AX312"/>
    <mergeCell ref="A313:D313"/>
    <mergeCell ref="E313:P313"/>
    <mergeCell ref="Q313:AB313"/>
    <mergeCell ref="AC313:AN313"/>
    <mergeCell ref="AO313:AX313"/>
    <mergeCell ref="A307:E307"/>
    <mergeCell ref="F307:AX307"/>
    <mergeCell ref="A308:AX308"/>
    <mergeCell ref="A309:AX309"/>
    <mergeCell ref="A310:AX310"/>
    <mergeCell ref="A311:D311"/>
    <mergeCell ref="E311:P311"/>
    <mergeCell ref="Q311:AB311"/>
    <mergeCell ref="AC311:AN311"/>
    <mergeCell ref="AO311:AX311"/>
    <mergeCell ref="Q318:AB318"/>
    <mergeCell ref="AC318:AN318"/>
    <mergeCell ref="AO318:AX318"/>
    <mergeCell ref="A319:D319"/>
    <mergeCell ref="A316:D316"/>
    <mergeCell ref="E316:P316"/>
    <mergeCell ref="Q316:AB316"/>
    <mergeCell ref="AC316:AN316"/>
    <mergeCell ref="AO316:AX316"/>
    <mergeCell ref="A317:D317"/>
    <mergeCell ref="E317:P317"/>
    <mergeCell ref="Q317:AB317"/>
    <mergeCell ref="AC317:AN317"/>
    <mergeCell ref="AO317:AX317"/>
    <mergeCell ref="A314:D314"/>
    <mergeCell ref="E314:P314"/>
    <mergeCell ref="Q314:AB314"/>
    <mergeCell ref="AC314:AN314"/>
    <mergeCell ref="AO314:AX314"/>
    <mergeCell ref="A315:D315"/>
    <mergeCell ref="E315:P315"/>
    <mergeCell ref="Q315:AB315"/>
    <mergeCell ref="AC315:AN315"/>
    <mergeCell ref="AO315:AX315"/>
    <mergeCell ref="AA319:AB319"/>
    <mergeCell ref="AC319:AE319"/>
    <mergeCell ref="AG319:AH319"/>
    <mergeCell ref="AJ319:AK319"/>
    <mergeCell ref="AM319:AN319"/>
    <mergeCell ref="AO319:AP319"/>
    <mergeCell ref="A318:D318"/>
    <mergeCell ref="E318:P318"/>
    <mergeCell ref="A322:F353"/>
    <mergeCell ref="A354:F405"/>
    <mergeCell ref="G354:AB354"/>
    <mergeCell ref="AC354:AX354"/>
    <mergeCell ref="G355:K355"/>
    <mergeCell ref="L355:X355"/>
    <mergeCell ref="AA321:AB321"/>
    <mergeCell ref="AM320:AN320"/>
    <mergeCell ref="AO320:AP320"/>
    <mergeCell ref="AR320:AS320"/>
    <mergeCell ref="AU320:AV320"/>
    <mergeCell ref="A321:D321"/>
    <mergeCell ref="O321:P321"/>
    <mergeCell ref="U320:V320"/>
    <mergeCell ref="X320:Y320"/>
    <mergeCell ref="AA320:AB320"/>
    <mergeCell ref="AC320:AE320"/>
    <mergeCell ref="AG320:AH320"/>
    <mergeCell ref="AJ320:AK320"/>
    <mergeCell ref="A320:D320"/>
    <mergeCell ref="E320:G320"/>
    <mergeCell ref="I320:J320"/>
    <mergeCell ref="L320:M320"/>
    <mergeCell ref="O320:P320"/>
    <mergeCell ref="Q320:S320"/>
    <mergeCell ref="L321:N321"/>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Y355:AB355"/>
    <mergeCell ref="AC355:AG355"/>
    <mergeCell ref="AH355:AT355"/>
    <mergeCell ref="AU355:AX355"/>
    <mergeCell ref="G356:K356"/>
    <mergeCell ref="L356:X356"/>
    <mergeCell ref="Y356:AB356"/>
    <mergeCell ref="AC356:AG356"/>
    <mergeCell ref="AH356:AT356"/>
    <mergeCell ref="AU356:AX356"/>
    <mergeCell ref="G361:K361"/>
    <mergeCell ref="L361:X361"/>
    <mergeCell ref="Y361:AB361"/>
    <mergeCell ref="AC361:AG361"/>
    <mergeCell ref="AH361:AT361"/>
    <mergeCell ref="AU361:AX361"/>
    <mergeCell ref="G360:K360"/>
    <mergeCell ref="L360:X360"/>
    <mergeCell ref="Y360:AB360"/>
    <mergeCell ref="AC360:AG360"/>
    <mergeCell ref="AH360:AT360"/>
    <mergeCell ref="AU360:AX360"/>
    <mergeCell ref="G359:K359"/>
    <mergeCell ref="L359:X359"/>
    <mergeCell ref="Y359:AB359"/>
    <mergeCell ref="AC359:AG359"/>
    <mergeCell ref="G366:K366"/>
    <mergeCell ref="L366:X366"/>
    <mergeCell ref="Y366:AB366"/>
    <mergeCell ref="AC366:AG366"/>
    <mergeCell ref="AH366:AT366"/>
    <mergeCell ref="AU366:AX366"/>
    <mergeCell ref="G365:K365"/>
    <mergeCell ref="L365:X365"/>
    <mergeCell ref="Y365:AB365"/>
    <mergeCell ref="AC365:AG365"/>
    <mergeCell ref="AH365:AT365"/>
    <mergeCell ref="AU365:AX365"/>
    <mergeCell ref="AH359:AT359"/>
    <mergeCell ref="AU359:AX359"/>
    <mergeCell ref="G364:K364"/>
    <mergeCell ref="L364:X364"/>
    <mergeCell ref="Y364:AB364"/>
    <mergeCell ref="AC364:AG364"/>
    <mergeCell ref="AH364:AT364"/>
    <mergeCell ref="AU364:AX364"/>
    <mergeCell ref="G363:K363"/>
    <mergeCell ref="L363:X363"/>
    <mergeCell ref="Y363:AB363"/>
    <mergeCell ref="AC363:AG363"/>
    <mergeCell ref="AH363:AT363"/>
    <mergeCell ref="AU363:AX363"/>
    <mergeCell ref="G362:K362"/>
    <mergeCell ref="L362:X362"/>
    <mergeCell ref="Y362:AB362"/>
    <mergeCell ref="AC362:AG362"/>
    <mergeCell ref="AH362:AT362"/>
    <mergeCell ref="AU362:AX362"/>
    <mergeCell ref="G370:K370"/>
    <mergeCell ref="L370:X370"/>
    <mergeCell ref="Y370:AB370"/>
    <mergeCell ref="AC370:AG370"/>
    <mergeCell ref="AH370:AT370"/>
    <mergeCell ref="AU370:AX370"/>
    <mergeCell ref="G369:K369"/>
    <mergeCell ref="L369:X369"/>
    <mergeCell ref="Y369:AB369"/>
    <mergeCell ref="AC369:AG369"/>
    <mergeCell ref="AH369:AT369"/>
    <mergeCell ref="AU369:AX369"/>
    <mergeCell ref="G367:AB367"/>
    <mergeCell ref="AC367:AX367"/>
    <mergeCell ref="G368:K368"/>
    <mergeCell ref="L368:X368"/>
    <mergeCell ref="Y368:AB368"/>
    <mergeCell ref="AC368:AG368"/>
    <mergeCell ref="AH368:AT368"/>
    <mergeCell ref="AU368:AX368"/>
    <mergeCell ref="G373:K373"/>
    <mergeCell ref="L373:X373"/>
    <mergeCell ref="Y373:AB373"/>
    <mergeCell ref="AC373:AG373"/>
    <mergeCell ref="AH373:AT373"/>
    <mergeCell ref="AU373:AX373"/>
    <mergeCell ref="G372:K372"/>
    <mergeCell ref="L372:X372"/>
    <mergeCell ref="Y372:AB372"/>
    <mergeCell ref="AC372:AG372"/>
    <mergeCell ref="AH372:AT372"/>
    <mergeCell ref="AU372:AX372"/>
    <mergeCell ref="G371:K371"/>
    <mergeCell ref="L371:X371"/>
    <mergeCell ref="Y371:AB371"/>
    <mergeCell ref="AC371:AG371"/>
    <mergeCell ref="AH371:AT371"/>
    <mergeCell ref="AU371:AX371"/>
    <mergeCell ref="G376:K376"/>
    <mergeCell ref="L376:X376"/>
    <mergeCell ref="Y376:AB376"/>
    <mergeCell ref="AC376:AG376"/>
    <mergeCell ref="AH376:AT376"/>
    <mergeCell ref="AU376:AX376"/>
    <mergeCell ref="G375:K375"/>
    <mergeCell ref="L375:X375"/>
    <mergeCell ref="Y375:AB375"/>
    <mergeCell ref="AC375:AG375"/>
    <mergeCell ref="AH375:AT375"/>
    <mergeCell ref="AU375:AX375"/>
    <mergeCell ref="G374:K374"/>
    <mergeCell ref="L374:X374"/>
    <mergeCell ref="Y374:AB374"/>
    <mergeCell ref="AC374:AG374"/>
    <mergeCell ref="AH374:AT374"/>
    <mergeCell ref="AU374:AX374"/>
    <mergeCell ref="G379:K379"/>
    <mergeCell ref="L379:X379"/>
    <mergeCell ref="Y379:AB379"/>
    <mergeCell ref="AC379:AG379"/>
    <mergeCell ref="AH379:AT379"/>
    <mergeCell ref="AU379:AX379"/>
    <mergeCell ref="G378:K378"/>
    <mergeCell ref="L378:X378"/>
    <mergeCell ref="Y378:AB378"/>
    <mergeCell ref="AC378:AG378"/>
    <mergeCell ref="AH378:AT378"/>
    <mergeCell ref="AU378:AX378"/>
    <mergeCell ref="G377:K377"/>
    <mergeCell ref="L377:X377"/>
    <mergeCell ref="Y377:AB377"/>
    <mergeCell ref="AC377:AG377"/>
    <mergeCell ref="AH377:AT377"/>
    <mergeCell ref="AU377:AX377"/>
    <mergeCell ref="G383:K383"/>
    <mergeCell ref="L383:X383"/>
    <mergeCell ref="Y383:AB383"/>
    <mergeCell ref="AC383:AG383"/>
    <mergeCell ref="AH383:AT383"/>
    <mergeCell ref="AU383:AX383"/>
    <mergeCell ref="G382:K382"/>
    <mergeCell ref="L382:X382"/>
    <mergeCell ref="Y382:AB382"/>
    <mergeCell ref="AC382:AG382"/>
    <mergeCell ref="AH382:AT382"/>
    <mergeCell ref="AU382:AX382"/>
    <mergeCell ref="G380:AB380"/>
    <mergeCell ref="AC380:AX380"/>
    <mergeCell ref="G381:K381"/>
    <mergeCell ref="L381:X381"/>
    <mergeCell ref="Y381:AB381"/>
    <mergeCell ref="AC381:AG381"/>
    <mergeCell ref="AH381:AT381"/>
    <mergeCell ref="AU381:AX381"/>
    <mergeCell ref="G386:K386"/>
    <mergeCell ref="L386:X386"/>
    <mergeCell ref="Y386:AB386"/>
    <mergeCell ref="AC386:AG386"/>
    <mergeCell ref="AH386:AT386"/>
    <mergeCell ref="AU386:AX386"/>
    <mergeCell ref="G385:K385"/>
    <mergeCell ref="L385:X385"/>
    <mergeCell ref="Y385:AB385"/>
    <mergeCell ref="AC385:AG385"/>
    <mergeCell ref="AH385:AT385"/>
    <mergeCell ref="AU385:AX385"/>
    <mergeCell ref="G384:K384"/>
    <mergeCell ref="L384:X384"/>
    <mergeCell ref="Y384:AB384"/>
    <mergeCell ref="AC384:AG384"/>
    <mergeCell ref="AH384:AT384"/>
    <mergeCell ref="AU384:AX384"/>
    <mergeCell ref="G389:K389"/>
    <mergeCell ref="L389:X389"/>
    <mergeCell ref="Y389:AB389"/>
    <mergeCell ref="AC389:AG389"/>
    <mergeCell ref="AH389:AT389"/>
    <mergeCell ref="AU389:AX389"/>
    <mergeCell ref="G388:K388"/>
    <mergeCell ref="L388:X388"/>
    <mergeCell ref="Y388:AB388"/>
    <mergeCell ref="AC388:AG388"/>
    <mergeCell ref="AH388:AT388"/>
    <mergeCell ref="AU388:AX388"/>
    <mergeCell ref="G387:K387"/>
    <mergeCell ref="L387:X387"/>
    <mergeCell ref="Y387:AB387"/>
    <mergeCell ref="AC387:AG387"/>
    <mergeCell ref="AH387:AT387"/>
    <mergeCell ref="AU387:AX387"/>
    <mergeCell ref="G392:K392"/>
    <mergeCell ref="L392:X392"/>
    <mergeCell ref="Y392:AB392"/>
    <mergeCell ref="AC392:AG392"/>
    <mergeCell ref="AH392:AT392"/>
    <mergeCell ref="AU392:AX392"/>
    <mergeCell ref="G391:K391"/>
    <mergeCell ref="L391:X391"/>
    <mergeCell ref="Y391:AB391"/>
    <mergeCell ref="AC391:AG391"/>
    <mergeCell ref="AH391:AT391"/>
    <mergeCell ref="AU391:AX391"/>
    <mergeCell ref="G390:K390"/>
    <mergeCell ref="L390:X390"/>
    <mergeCell ref="Y390:AB390"/>
    <mergeCell ref="AC390:AG390"/>
    <mergeCell ref="AH390:AT390"/>
    <mergeCell ref="AU390:AX390"/>
    <mergeCell ref="G396:K396"/>
    <mergeCell ref="L396:X396"/>
    <mergeCell ref="Y396:AB396"/>
    <mergeCell ref="AC396:AG396"/>
    <mergeCell ref="AH396:AT396"/>
    <mergeCell ref="AU396:AX396"/>
    <mergeCell ref="G395:K395"/>
    <mergeCell ref="L395:X395"/>
    <mergeCell ref="Y395:AB395"/>
    <mergeCell ref="AC395:AG395"/>
    <mergeCell ref="AH395:AT395"/>
    <mergeCell ref="AU395:AX395"/>
    <mergeCell ref="G393:AB393"/>
    <mergeCell ref="AC393:AX393"/>
    <mergeCell ref="G394:K394"/>
    <mergeCell ref="L394:X394"/>
    <mergeCell ref="Y394:AB394"/>
    <mergeCell ref="AC394:AG394"/>
    <mergeCell ref="AH394:AT394"/>
    <mergeCell ref="AU394:AX394"/>
    <mergeCell ref="G399:K399"/>
    <mergeCell ref="L399:X399"/>
    <mergeCell ref="Y399:AB399"/>
    <mergeCell ref="AC399:AG399"/>
    <mergeCell ref="AH399:AT399"/>
    <mergeCell ref="AU399:AX399"/>
    <mergeCell ref="G398:K398"/>
    <mergeCell ref="L398:X398"/>
    <mergeCell ref="Y398:AB398"/>
    <mergeCell ref="AC398:AG398"/>
    <mergeCell ref="AH398:AT398"/>
    <mergeCell ref="AU398:AX398"/>
    <mergeCell ref="G397:K397"/>
    <mergeCell ref="L397:X397"/>
    <mergeCell ref="Y397:AB397"/>
    <mergeCell ref="AC397:AG397"/>
    <mergeCell ref="AH397:AT397"/>
    <mergeCell ref="AU397:AX397"/>
    <mergeCell ref="G402:K402"/>
    <mergeCell ref="L402:X402"/>
    <mergeCell ref="Y402:AB402"/>
    <mergeCell ref="AC402:AG402"/>
    <mergeCell ref="AH402:AT402"/>
    <mergeCell ref="AU402:AX402"/>
    <mergeCell ref="G401:K401"/>
    <mergeCell ref="L401:X401"/>
    <mergeCell ref="Y401:AB401"/>
    <mergeCell ref="AC401:AG401"/>
    <mergeCell ref="AH401:AT401"/>
    <mergeCell ref="AU401:AX401"/>
    <mergeCell ref="G400:K400"/>
    <mergeCell ref="L400:X400"/>
    <mergeCell ref="Y400:AB400"/>
    <mergeCell ref="AC400:AG400"/>
    <mergeCell ref="AH400:AT400"/>
    <mergeCell ref="AU400:AX400"/>
    <mergeCell ref="G405:K405"/>
    <mergeCell ref="L405:X405"/>
    <mergeCell ref="Y405:AB405"/>
    <mergeCell ref="AC405:AG405"/>
    <mergeCell ref="AH405:AT405"/>
    <mergeCell ref="AU405:AX405"/>
    <mergeCell ref="G404:K404"/>
    <mergeCell ref="L404:X404"/>
    <mergeCell ref="Y404:AB404"/>
    <mergeCell ref="AC404:AG404"/>
    <mergeCell ref="AH404:AT404"/>
    <mergeCell ref="AU404:AX404"/>
    <mergeCell ref="G403:K403"/>
    <mergeCell ref="L403:X403"/>
    <mergeCell ref="Y403:AB403"/>
    <mergeCell ref="AC403:AG403"/>
    <mergeCell ref="AH403:AT403"/>
    <mergeCell ref="AU403:AX403"/>
    <mergeCell ref="AP411:AX411"/>
    <mergeCell ref="A412:B412"/>
    <mergeCell ref="C412:I412"/>
    <mergeCell ref="J412:O412"/>
    <mergeCell ref="P412:X412"/>
    <mergeCell ref="Y412:AB412"/>
    <mergeCell ref="AC412:AG412"/>
    <mergeCell ref="AH412:AK412"/>
    <mergeCell ref="AL412:AO412"/>
    <mergeCell ref="AP412:AX412"/>
    <mergeCell ref="A406:AK406"/>
    <mergeCell ref="AL406:AN406"/>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0:AO430"/>
    <mergeCell ref="AP430:AX430"/>
    <mergeCell ref="A431:B431"/>
    <mergeCell ref="C431:I431"/>
    <mergeCell ref="J431:O431"/>
    <mergeCell ref="P431:X431"/>
    <mergeCell ref="Y431:AB431"/>
    <mergeCell ref="AC431:AG431"/>
    <mergeCell ref="AH431:AK431"/>
    <mergeCell ref="AL431:AO431"/>
    <mergeCell ref="AH429:AK429"/>
    <mergeCell ref="AL429:AO429"/>
    <mergeCell ref="AP429:AX429"/>
    <mergeCell ref="A430:B430"/>
    <mergeCell ref="C430:I430"/>
    <mergeCell ref="J430:O430"/>
    <mergeCell ref="P430:X430"/>
    <mergeCell ref="Y430:AB430"/>
    <mergeCell ref="AC430:AG430"/>
    <mergeCell ref="AH430:AK430"/>
    <mergeCell ref="A429:B429"/>
    <mergeCell ref="C429:I429"/>
    <mergeCell ref="J429:O429"/>
    <mergeCell ref="P429:X429"/>
    <mergeCell ref="Y429:AB429"/>
    <mergeCell ref="AC429:AG429"/>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1:AX431"/>
    <mergeCell ref="A432:B432"/>
    <mergeCell ref="C432:I432"/>
    <mergeCell ref="J432:O432"/>
    <mergeCell ref="P432:X432"/>
    <mergeCell ref="Y432:AB432"/>
    <mergeCell ref="AC432:AG432"/>
    <mergeCell ref="AH432:AK432"/>
    <mergeCell ref="AL432:AO432"/>
    <mergeCell ref="AP432:AX432"/>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H441:AK441"/>
    <mergeCell ref="AL441:AO441"/>
    <mergeCell ref="AP441:AX441"/>
    <mergeCell ref="A444:B444"/>
    <mergeCell ref="C444:I444"/>
    <mergeCell ref="J444:O444"/>
    <mergeCell ref="P444:X444"/>
    <mergeCell ref="Y444:AB444"/>
    <mergeCell ref="AC444:AG444"/>
    <mergeCell ref="AH444:AK444"/>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2:B462"/>
    <mergeCell ref="C462:I462"/>
    <mergeCell ref="J462:O462"/>
    <mergeCell ref="P462:X462"/>
    <mergeCell ref="Y462:AB462"/>
    <mergeCell ref="AC462:AG462"/>
    <mergeCell ref="AH462:AK462"/>
    <mergeCell ref="AL462:AO462"/>
    <mergeCell ref="AP462:AX462"/>
    <mergeCell ref="AL460:AO460"/>
    <mergeCell ref="AP460:AX460"/>
    <mergeCell ref="A461:B461"/>
    <mergeCell ref="C461:I461"/>
    <mergeCell ref="J461:O461"/>
    <mergeCell ref="P461:X461"/>
    <mergeCell ref="Y461:AB461"/>
    <mergeCell ref="AC461:AG461"/>
    <mergeCell ref="AH461:AK461"/>
    <mergeCell ref="AL461:AO461"/>
    <mergeCell ref="AL464:AO464"/>
    <mergeCell ref="AP464:AX464"/>
    <mergeCell ref="A465:B465"/>
    <mergeCell ref="C465:I465"/>
    <mergeCell ref="J465:O465"/>
    <mergeCell ref="P465:X465"/>
    <mergeCell ref="Y465:AB465"/>
    <mergeCell ref="AC465:AG465"/>
    <mergeCell ref="AH465:AK465"/>
    <mergeCell ref="AL465:AO465"/>
    <mergeCell ref="AH463:AK463"/>
    <mergeCell ref="AL463:AO463"/>
    <mergeCell ref="AP463:AX463"/>
    <mergeCell ref="A464:B464"/>
    <mergeCell ref="C464:I464"/>
    <mergeCell ref="J464:O464"/>
    <mergeCell ref="P464:X464"/>
    <mergeCell ref="Y464:AB464"/>
    <mergeCell ref="AC464:AG464"/>
    <mergeCell ref="AH464:AK464"/>
    <mergeCell ref="A463:B463"/>
    <mergeCell ref="C463:I463"/>
    <mergeCell ref="J463:O463"/>
    <mergeCell ref="P463:X463"/>
    <mergeCell ref="Y463:AB463"/>
    <mergeCell ref="AC463:AG463"/>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3:AX473"/>
    <mergeCell ref="A474:B474"/>
    <mergeCell ref="C474:I474"/>
    <mergeCell ref="J474:O474"/>
    <mergeCell ref="P474:X474"/>
    <mergeCell ref="Y474:AB474"/>
    <mergeCell ref="AC474:AG474"/>
    <mergeCell ref="AH474:AK474"/>
    <mergeCell ref="AL474:AO474"/>
    <mergeCell ref="AP474:AX474"/>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5:AX495"/>
    <mergeCell ref="A496:B496"/>
    <mergeCell ref="C496:I496"/>
    <mergeCell ref="J496:O496"/>
    <mergeCell ref="P496:X496"/>
    <mergeCell ref="Y496:AB496"/>
    <mergeCell ref="AC496:AG496"/>
    <mergeCell ref="AH496:AK496"/>
    <mergeCell ref="AL496:AO496"/>
    <mergeCell ref="AP496:AX496"/>
    <mergeCell ref="AL494:AO494"/>
    <mergeCell ref="AP494:AX494"/>
    <mergeCell ref="A495:B495"/>
    <mergeCell ref="C495:I495"/>
    <mergeCell ref="J495:O495"/>
    <mergeCell ref="P495:X495"/>
    <mergeCell ref="Y495:AB495"/>
    <mergeCell ref="AC495:AG495"/>
    <mergeCell ref="AH495:AK495"/>
    <mergeCell ref="AL495:AO495"/>
    <mergeCell ref="AL498:AO498"/>
    <mergeCell ref="AP498:AX498"/>
    <mergeCell ref="A499:B499"/>
    <mergeCell ref="C499:I499"/>
    <mergeCell ref="J499:O499"/>
    <mergeCell ref="P499:X499"/>
    <mergeCell ref="Y499:AB499"/>
    <mergeCell ref="AC499:AG499"/>
    <mergeCell ref="AH499:AK499"/>
    <mergeCell ref="AL499:AO499"/>
    <mergeCell ref="AH497:AK497"/>
    <mergeCell ref="AL497:AO497"/>
    <mergeCell ref="AP497:AX497"/>
    <mergeCell ref="A498:B498"/>
    <mergeCell ref="C498:I498"/>
    <mergeCell ref="J498:O498"/>
    <mergeCell ref="P498:X498"/>
    <mergeCell ref="Y498:AB498"/>
    <mergeCell ref="AC498:AG498"/>
    <mergeCell ref="AH498:AK498"/>
    <mergeCell ref="A497:B497"/>
    <mergeCell ref="C497:I497"/>
    <mergeCell ref="J497:O497"/>
    <mergeCell ref="P497:X497"/>
    <mergeCell ref="Y497:AB497"/>
    <mergeCell ref="AC497:AG497"/>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7:AX507"/>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28:B528"/>
    <mergeCell ref="C528:I528"/>
    <mergeCell ref="J528:O528"/>
    <mergeCell ref="P528:X528"/>
    <mergeCell ref="Y528:AB528"/>
    <mergeCell ref="AC528:AG528"/>
    <mergeCell ref="AH528:AK528"/>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29:AX529"/>
    <mergeCell ref="A530:B530"/>
    <mergeCell ref="C530:I530"/>
    <mergeCell ref="J530:O530"/>
    <mergeCell ref="P530:X530"/>
    <mergeCell ref="Y530:AB530"/>
    <mergeCell ref="AC530:AG530"/>
    <mergeCell ref="AH530:AK530"/>
    <mergeCell ref="AL530:AO530"/>
    <mergeCell ref="AP530:AX530"/>
    <mergeCell ref="AL528:AO528"/>
    <mergeCell ref="AP528:AX528"/>
    <mergeCell ref="A529:B529"/>
    <mergeCell ref="C529:I529"/>
    <mergeCell ref="J529:O529"/>
    <mergeCell ref="P529:X529"/>
    <mergeCell ref="Y529:AB529"/>
    <mergeCell ref="AC529:AG529"/>
    <mergeCell ref="AH529:AK529"/>
    <mergeCell ref="AL529:AO529"/>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L540:AO540"/>
    <mergeCell ref="AP540:AX540"/>
    <mergeCell ref="A543:B543"/>
    <mergeCell ref="C543:I543"/>
    <mergeCell ref="J543:O543"/>
    <mergeCell ref="P543:X543"/>
    <mergeCell ref="Y543:AB543"/>
    <mergeCell ref="AC543:AG543"/>
    <mergeCell ref="AH543:AK543"/>
    <mergeCell ref="AL543:AO543"/>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1:AK561"/>
    <mergeCell ref="AL561:AO561"/>
    <mergeCell ref="AP561:AX561"/>
    <mergeCell ref="A562:B562"/>
    <mergeCell ref="C562:I562"/>
    <mergeCell ref="J562:O562"/>
    <mergeCell ref="P562:X562"/>
    <mergeCell ref="Y562:AB562"/>
    <mergeCell ref="AC562:AG562"/>
    <mergeCell ref="AH562:AK562"/>
    <mergeCell ref="A561:B561"/>
    <mergeCell ref="C561:I561"/>
    <mergeCell ref="J561:O561"/>
    <mergeCell ref="P561:X561"/>
    <mergeCell ref="Y561:AB561"/>
    <mergeCell ref="AC561:AG561"/>
    <mergeCell ref="AP559:AX559"/>
    <mergeCell ref="A560:B560"/>
    <mergeCell ref="C560:I560"/>
    <mergeCell ref="J560:O560"/>
    <mergeCell ref="P560:X560"/>
    <mergeCell ref="Y560:AB560"/>
    <mergeCell ref="AC560:AG560"/>
    <mergeCell ref="AH560:AK560"/>
    <mergeCell ref="AL560:AO560"/>
    <mergeCell ref="AP560:AX560"/>
    <mergeCell ref="AP563:AX563"/>
    <mergeCell ref="A564:B564"/>
    <mergeCell ref="C564:I564"/>
    <mergeCell ref="J564:O564"/>
    <mergeCell ref="P564:X564"/>
    <mergeCell ref="Y564:AB564"/>
    <mergeCell ref="AC564:AG564"/>
    <mergeCell ref="AH564:AK564"/>
    <mergeCell ref="AL564:AO564"/>
    <mergeCell ref="AP564:AX564"/>
    <mergeCell ref="AL562:AO562"/>
    <mergeCell ref="AP562:AX562"/>
    <mergeCell ref="A563:B563"/>
    <mergeCell ref="C563:I563"/>
    <mergeCell ref="J563:O563"/>
    <mergeCell ref="P563:X563"/>
    <mergeCell ref="Y563:AB563"/>
    <mergeCell ref="AC563:AG563"/>
    <mergeCell ref="AH563:AK563"/>
    <mergeCell ref="AL563:AO563"/>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L576:AO576"/>
    <mergeCell ref="AP576:AX576"/>
    <mergeCell ref="A577:B577"/>
    <mergeCell ref="C577:I577"/>
    <mergeCell ref="J577:O577"/>
    <mergeCell ref="P577:X577"/>
    <mergeCell ref="Y577:AB577"/>
    <mergeCell ref="AC577:AG577"/>
    <mergeCell ref="AH577:AK577"/>
    <mergeCell ref="AL577:AO577"/>
    <mergeCell ref="AH573:AK573"/>
    <mergeCell ref="AL573:AO573"/>
    <mergeCell ref="AP573:AX573"/>
    <mergeCell ref="A576:B576"/>
    <mergeCell ref="C576:I576"/>
    <mergeCell ref="J576:O576"/>
    <mergeCell ref="P576:X576"/>
    <mergeCell ref="Y576:AB576"/>
    <mergeCell ref="AC576:AG576"/>
    <mergeCell ref="AH576:AK576"/>
    <mergeCell ref="A573:B573"/>
    <mergeCell ref="C573:I573"/>
    <mergeCell ref="J573:O573"/>
    <mergeCell ref="P573:X573"/>
    <mergeCell ref="Y573:AB573"/>
    <mergeCell ref="AC573:AG573"/>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5:AK595"/>
    <mergeCell ref="AL595:AO595"/>
    <mergeCell ref="AP595:AX595"/>
    <mergeCell ref="A596:B596"/>
    <mergeCell ref="C596:I596"/>
    <mergeCell ref="J596:O596"/>
    <mergeCell ref="P596:X596"/>
    <mergeCell ref="Y596:AB596"/>
    <mergeCell ref="AC596:AG596"/>
    <mergeCell ref="AH596:AK596"/>
    <mergeCell ref="A595:B595"/>
    <mergeCell ref="C595:I595"/>
    <mergeCell ref="J595:O595"/>
    <mergeCell ref="P595:X595"/>
    <mergeCell ref="Y595:AB595"/>
    <mergeCell ref="AC595:AG595"/>
    <mergeCell ref="AP593:AX593"/>
    <mergeCell ref="A594:B594"/>
    <mergeCell ref="C594:I594"/>
    <mergeCell ref="J594:O594"/>
    <mergeCell ref="P594:X594"/>
    <mergeCell ref="Y594:AB594"/>
    <mergeCell ref="AC594:AG594"/>
    <mergeCell ref="AH594:AK594"/>
    <mergeCell ref="AL594:AO594"/>
    <mergeCell ref="AP594:AX594"/>
    <mergeCell ref="AP597:AX597"/>
    <mergeCell ref="A598:B598"/>
    <mergeCell ref="C598:I598"/>
    <mergeCell ref="J598:O598"/>
    <mergeCell ref="P598:X598"/>
    <mergeCell ref="Y598:AB598"/>
    <mergeCell ref="AC598:AG598"/>
    <mergeCell ref="AH598:AK598"/>
    <mergeCell ref="AL598:AO598"/>
    <mergeCell ref="AP598:AX598"/>
    <mergeCell ref="AL596:AO596"/>
    <mergeCell ref="AP596:AX596"/>
    <mergeCell ref="A597:B597"/>
    <mergeCell ref="C597:I597"/>
    <mergeCell ref="J597:O597"/>
    <mergeCell ref="P597:X597"/>
    <mergeCell ref="Y597:AB597"/>
    <mergeCell ref="AC597:AG597"/>
    <mergeCell ref="AH597:AK597"/>
    <mergeCell ref="AL597:AO597"/>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B627"/>
    <mergeCell ref="C627:I627"/>
    <mergeCell ref="J627:O627"/>
    <mergeCell ref="P627:X627"/>
    <mergeCell ref="Y627:AB627"/>
    <mergeCell ref="AC627:AG627"/>
    <mergeCell ref="AH627:AK627"/>
    <mergeCell ref="AL627:AO627"/>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H629:AK629"/>
    <mergeCell ref="AL629:AO629"/>
    <mergeCell ref="AP629:AX629"/>
    <mergeCell ref="A630:B630"/>
    <mergeCell ref="C630:I630"/>
    <mergeCell ref="J630:O630"/>
    <mergeCell ref="P630:X630"/>
    <mergeCell ref="Y630:AB630"/>
    <mergeCell ref="AC630:AG630"/>
    <mergeCell ref="AH630:AK630"/>
    <mergeCell ref="A629:B629"/>
    <mergeCell ref="C629:I629"/>
    <mergeCell ref="J629:O629"/>
    <mergeCell ref="P629:X629"/>
    <mergeCell ref="Y629:AB629"/>
    <mergeCell ref="AC629:AG629"/>
    <mergeCell ref="AP627:AX627"/>
    <mergeCell ref="A628:B628"/>
    <mergeCell ref="C628:I628"/>
    <mergeCell ref="J628:O628"/>
    <mergeCell ref="P628:X628"/>
    <mergeCell ref="Y628:AB628"/>
    <mergeCell ref="AC628:AG628"/>
    <mergeCell ref="AH628:AK628"/>
    <mergeCell ref="AL628:AO628"/>
    <mergeCell ref="AP628:AX628"/>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P639:AX639"/>
    <mergeCell ref="A642:B642"/>
    <mergeCell ref="C642:I642"/>
    <mergeCell ref="J642:O642"/>
    <mergeCell ref="P642:X642"/>
    <mergeCell ref="Y642:AB642"/>
    <mergeCell ref="AC642:AG642"/>
    <mergeCell ref="AH642:AK642"/>
    <mergeCell ref="AL642:AO642"/>
    <mergeCell ref="AP642:AX642"/>
    <mergeCell ref="AL638:AO638"/>
    <mergeCell ref="AP638:AX638"/>
    <mergeCell ref="A639:B639"/>
    <mergeCell ref="C639:I639"/>
    <mergeCell ref="J639:O639"/>
    <mergeCell ref="P639:X639"/>
    <mergeCell ref="Y639:AB639"/>
    <mergeCell ref="AC639:AG639"/>
    <mergeCell ref="AH639:AK639"/>
    <mergeCell ref="AL639:AO639"/>
    <mergeCell ref="AL644:AO644"/>
    <mergeCell ref="AP644:AX644"/>
    <mergeCell ref="A645:B645"/>
    <mergeCell ref="C645:I645"/>
    <mergeCell ref="J645:O645"/>
    <mergeCell ref="P645:X645"/>
    <mergeCell ref="Y645:AB645"/>
    <mergeCell ref="AC645:AG645"/>
    <mergeCell ref="AH645:AK645"/>
    <mergeCell ref="AL645:AO645"/>
    <mergeCell ref="AH643:AK643"/>
    <mergeCell ref="AL643:AO643"/>
    <mergeCell ref="AP643:AX643"/>
    <mergeCell ref="A644:B644"/>
    <mergeCell ref="C644:I644"/>
    <mergeCell ref="J644:O644"/>
    <mergeCell ref="P644:X644"/>
    <mergeCell ref="Y644:AB644"/>
    <mergeCell ref="AC644:AG644"/>
    <mergeCell ref="AH644:AK644"/>
    <mergeCell ref="A643:B643"/>
    <mergeCell ref="C643:I643"/>
    <mergeCell ref="J643:O643"/>
    <mergeCell ref="P643:X643"/>
    <mergeCell ref="Y643:AB643"/>
    <mergeCell ref="AC643:AG643"/>
    <mergeCell ref="AH647:AK647"/>
    <mergeCell ref="AL647:AO647"/>
    <mergeCell ref="AP647:AX647"/>
    <mergeCell ref="A648:B648"/>
    <mergeCell ref="C648:I648"/>
    <mergeCell ref="J648:O648"/>
    <mergeCell ref="P648:X648"/>
    <mergeCell ref="Y648:AB648"/>
    <mergeCell ref="AC648:AG648"/>
    <mergeCell ref="AH648:AK648"/>
    <mergeCell ref="A647:B647"/>
    <mergeCell ref="C647:I647"/>
    <mergeCell ref="J647:O647"/>
    <mergeCell ref="P647:X647"/>
    <mergeCell ref="Y647:AB647"/>
    <mergeCell ref="AC647:AG647"/>
    <mergeCell ref="AP645:AX645"/>
    <mergeCell ref="A646:B646"/>
    <mergeCell ref="C646:I646"/>
    <mergeCell ref="J646:O646"/>
    <mergeCell ref="P646:X646"/>
    <mergeCell ref="Y646:AB646"/>
    <mergeCell ref="AC646:AG646"/>
    <mergeCell ref="AH646:AK646"/>
    <mergeCell ref="AL646:AO646"/>
    <mergeCell ref="AP646:AX646"/>
    <mergeCell ref="AP649:AX649"/>
    <mergeCell ref="A650:B650"/>
    <mergeCell ref="C650:I650"/>
    <mergeCell ref="J650:O650"/>
    <mergeCell ref="P650:X650"/>
    <mergeCell ref="Y650:AB650"/>
    <mergeCell ref="AC650:AG650"/>
    <mergeCell ref="AH650:AK650"/>
    <mergeCell ref="AL650:AO650"/>
    <mergeCell ref="AP650:AX650"/>
    <mergeCell ref="AL648:AO648"/>
    <mergeCell ref="AP648:AX648"/>
    <mergeCell ref="A649:B649"/>
    <mergeCell ref="C649:I649"/>
    <mergeCell ref="J649:O649"/>
    <mergeCell ref="P649:X649"/>
    <mergeCell ref="Y649:AB649"/>
    <mergeCell ref="AC649:AG649"/>
    <mergeCell ref="AH649:AK649"/>
    <mergeCell ref="AL649:AO649"/>
    <mergeCell ref="AL652:AO652"/>
    <mergeCell ref="AP652:AX652"/>
    <mergeCell ref="A653:B653"/>
    <mergeCell ref="C653:I653"/>
    <mergeCell ref="J653:O653"/>
    <mergeCell ref="P653:X653"/>
    <mergeCell ref="Y653:AB653"/>
    <mergeCell ref="AC653:AG653"/>
    <mergeCell ref="AH653:AK653"/>
    <mergeCell ref="AL653:AO653"/>
    <mergeCell ref="AH651:AK651"/>
    <mergeCell ref="AL651:AO651"/>
    <mergeCell ref="AP651:AX651"/>
    <mergeCell ref="A652:B652"/>
    <mergeCell ref="C652:I652"/>
    <mergeCell ref="J652:O652"/>
    <mergeCell ref="P652:X652"/>
    <mergeCell ref="Y652:AB652"/>
    <mergeCell ref="AC652:AG652"/>
    <mergeCell ref="AH652:AK652"/>
    <mergeCell ref="A651:B651"/>
    <mergeCell ref="C651:I651"/>
    <mergeCell ref="J651:O651"/>
    <mergeCell ref="P651:X651"/>
    <mergeCell ref="Y651:AB651"/>
    <mergeCell ref="AC651:AG651"/>
    <mergeCell ref="AH655:AK655"/>
    <mergeCell ref="AL655:AO655"/>
    <mergeCell ref="AP655:AX655"/>
    <mergeCell ref="A656:B656"/>
    <mergeCell ref="C656:I656"/>
    <mergeCell ref="J656:O656"/>
    <mergeCell ref="P656:X656"/>
    <mergeCell ref="Y656:AB656"/>
    <mergeCell ref="AC656:AG656"/>
    <mergeCell ref="AH656:AK656"/>
    <mergeCell ref="A655:B655"/>
    <mergeCell ref="C655:I655"/>
    <mergeCell ref="J655:O655"/>
    <mergeCell ref="P655:X655"/>
    <mergeCell ref="Y655:AB655"/>
    <mergeCell ref="AC655:AG655"/>
    <mergeCell ref="AP653:AX653"/>
    <mergeCell ref="A654:B654"/>
    <mergeCell ref="C654:I654"/>
    <mergeCell ref="J654:O654"/>
    <mergeCell ref="P654:X654"/>
    <mergeCell ref="Y654:AB654"/>
    <mergeCell ref="AC654:AG654"/>
    <mergeCell ref="AH654:AK654"/>
    <mergeCell ref="AL654:AO654"/>
    <mergeCell ref="AP654:AX654"/>
    <mergeCell ref="AP657:AX657"/>
    <mergeCell ref="A658:B658"/>
    <mergeCell ref="C658:I658"/>
    <mergeCell ref="J658:O658"/>
    <mergeCell ref="P658:X658"/>
    <mergeCell ref="Y658:AB658"/>
    <mergeCell ref="AC658:AG658"/>
    <mergeCell ref="AH658:AK658"/>
    <mergeCell ref="AL658:AO658"/>
    <mergeCell ref="AP658:AX658"/>
    <mergeCell ref="AL656:AO656"/>
    <mergeCell ref="AP656:AX656"/>
    <mergeCell ref="A657:B657"/>
    <mergeCell ref="C657:I657"/>
    <mergeCell ref="J657:O657"/>
    <mergeCell ref="P657:X657"/>
    <mergeCell ref="Y657:AB657"/>
    <mergeCell ref="AC657:AG657"/>
    <mergeCell ref="AH657:AK657"/>
    <mergeCell ref="AL657:AO657"/>
    <mergeCell ref="AL660:AO660"/>
    <mergeCell ref="AP660:AX660"/>
    <mergeCell ref="A661:B661"/>
    <mergeCell ref="C661:I661"/>
    <mergeCell ref="J661:O661"/>
    <mergeCell ref="P661:X661"/>
    <mergeCell ref="Y661:AB661"/>
    <mergeCell ref="AC661:AG661"/>
    <mergeCell ref="AH661:AK661"/>
    <mergeCell ref="AL661:AO661"/>
    <mergeCell ref="AH659:AK659"/>
    <mergeCell ref="AL659:AO659"/>
    <mergeCell ref="AP659:AX659"/>
    <mergeCell ref="A660:B660"/>
    <mergeCell ref="C660:I660"/>
    <mergeCell ref="J660:O660"/>
    <mergeCell ref="P660:X660"/>
    <mergeCell ref="Y660:AB660"/>
    <mergeCell ref="AC660:AG660"/>
    <mergeCell ref="AH660:AK660"/>
    <mergeCell ref="A659:B659"/>
    <mergeCell ref="C659:I659"/>
    <mergeCell ref="J659:O659"/>
    <mergeCell ref="P659:X659"/>
    <mergeCell ref="Y659:AB659"/>
    <mergeCell ref="AC659:AG659"/>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1:AX661"/>
    <mergeCell ref="A662:B662"/>
    <mergeCell ref="C662:I662"/>
    <mergeCell ref="J662:O662"/>
    <mergeCell ref="P662:X662"/>
    <mergeCell ref="Y662:AB662"/>
    <mergeCell ref="AC662:AG662"/>
    <mergeCell ref="AH662:AK662"/>
    <mergeCell ref="AL662:AO662"/>
    <mergeCell ref="AP662:AX662"/>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C676:AG676"/>
    <mergeCell ref="AH676:AK676"/>
    <mergeCell ref="AL676:AO676"/>
    <mergeCell ref="AP676:AX676"/>
    <mergeCell ref="A677:B677"/>
    <mergeCell ref="C677:D677"/>
    <mergeCell ref="E677:I677"/>
    <mergeCell ref="J677:O677"/>
    <mergeCell ref="P677:X677"/>
    <mergeCell ref="Y677:AB677"/>
    <mergeCell ref="AL672:AO672"/>
    <mergeCell ref="AP672:AX672"/>
    <mergeCell ref="A673:AK673"/>
    <mergeCell ref="AL673:AN673"/>
    <mergeCell ref="A676:B676"/>
    <mergeCell ref="C676:D676"/>
    <mergeCell ref="E676:I676"/>
    <mergeCell ref="J676:O676"/>
    <mergeCell ref="P676:X676"/>
    <mergeCell ref="Y676:AB676"/>
    <mergeCell ref="AC678:AG678"/>
    <mergeCell ref="AH678:AK678"/>
    <mergeCell ref="AL678:AO678"/>
    <mergeCell ref="AP678:AX678"/>
    <mergeCell ref="A679:B679"/>
    <mergeCell ref="C679:D679"/>
    <mergeCell ref="E679:I679"/>
    <mergeCell ref="J679:O679"/>
    <mergeCell ref="P679:X679"/>
    <mergeCell ref="Y679:AB679"/>
    <mergeCell ref="AC677:AG677"/>
    <mergeCell ref="AH677:AK677"/>
    <mergeCell ref="AL677:AO677"/>
    <mergeCell ref="AP677:AX677"/>
    <mergeCell ref="A678:B678"/>
    <mergeCell ref="C678:D678"/>
    <mergeCell ref="E678:I678"/>
    <mergeCell ref="J678:O678"/>
    <mergeCell ref="P678:X678"/>
    <mergeCell ref="Y678:AB678"/>
    <mergeCell ref="AC680:AG680"/>
    <mergeCell ref="AH680:AK680"/>
    <mergeCell ref="AL680:AO680"/>
    <mergeCell ref="AP680:AX680"/>
    <mergeCell ref="A681:B681"/>
    <mergeCell ref="C681:D681"/>
    <mergeCell ref="E681:I681"/>
    <mergeCell ref="J681:O681"/>
    <mergeCell ref="P681:X681"/>
    <mergeCell ref="Y681:AB681"/>
    <mergeCell ref="AC679:AG679"/>
    <mergeCell ref="AH679:AK679"/>
    <mergeCell ref="AL679:AO679"/>
    <mergeCell ref="AP679:AX679"/>
    <mergeCell ref="A680:B680"/>
    <mergeCell ref="C680:D680"/>
    <mergeCell ref="E680:I680"/>
    <mergeCell ref="J680:O680"/>
    <mergeCell ref="P680:X680"/>
    <mergeCell ref="Y680:AB680"/>
    <mergeCell ref="AC682:AG682"/>
    <mergeCell ref="AH682:AK682"/>
    <mergeCell ref="AL682:AO682"/>
    <mergeCell ref="AP682:AX682"/>
    <mergeCell ref="A683:B683"/>
    <mergeCell ref="C683:D683"/>
    <mergeCell ref="E683:I683"/>
    <mergeCell ref="J683:O683"/>
    <mergeCell ref="P683:X683"/>
    <mergeCell ref="Y683:AB683"/>
    <mergeCell ref="AC681:AG681"/>
    <mergeCell ref="AH681:AK681"/>
    <mergeCell ref="AL681:AO681"/>
    <mergeCell ref="AP681:AX681"/>
    <mergeCell ref="A682:B682"/>
    <mergeCell ref="C682:D682"/>
    <mergeCell ref="E682:I682"/>
    <mergeCell ref="J682:O682"/>
    <mergeCell ref="P682:X682"/>
    <mergeCell ref="Y682:AB682"/>
    <mergeCell ref="AC684:AG684"/>
    <mergeCell ref="AH684:AK684"/>
    <mergeCell ref="AL684:AO684"/>
    <mergeCell ref="AP684:AX684"/>
    <mergeCell ref="A685:B685"/>
    <mergeCell ref="C685:D685"/>
    <mergeCell ref="E685:I685"/>
    <mergeCell ref="J685:O685"/>
    <mergeCell ref="P685:X685"/>
    <mergeCell ref="Y685:AB685"/>
    <mergeCell ref="AC683:AG683"/>
    <mergeCell ref="AH683:AK683"/>
    <mergeCell ref="AL683:AO683"/>
    <mergeCell ref="AP683:AX683"/>
    <mergeCell ref="A684:B684"/>
    <mergeCell ref="C684:D684"/>
    <mergeCell ref="E684:I684"/>
    <mergeCell ref="J684:O684"/>
    <mergeCell ref="P684:X684"/>
    <mergeCell ref="Y684:AB684"/>
    <mergeCell ref="AC686:AG686"/>
    <mergeCell ref="AH686:AK686"/>
    <mergeCell ref="AL686:AO686"/>
    <mergeCell ref="AP686:AX686"/>
    <mergeCell ref="A687:B687"/>
    <mergeCell ref="C687:D687"/>
    <mergeCell ref="E687:I687"/>
    <mergeCell ref="J687:O687"/>
    <mergeCell ref="P687:X687"/>
    <mergeCell ref="Y687:AB687"/>
    <mergeCell ref="AC685:AG685"/>
    <mergeCell ref="AH685:AK685"/>
    <mergeCell ref="AL685:AO685"/>
    <mergeCell ref="AP685:AX685"/>
    <mergeCell ref="A686:B686"/>
    <mergeCell ref="C686:D686"/>
    <mergeCell ref="E686:I686"/>
    <mergeCell ref="J686:O686"/>
    <mergeCell ref="P686:X686"/>
    <mergeCell ref="Y686:AB686"/>
    <mergeCell ref="AC688:AG688"/>
    <mergeCell ref="AH688:AK688"/>
    <mergeCell ref="AL688:AO688"/>
    <mergeCell ref="AP688:AX688"/>
    <mergeCell ref="A689:B689"/>
    <mergeCell ref="C689:D689"/>
    <mergeCell ref="E689:I689"/>
    <mergeCell ref="J689:O689"/>
    <mergeCell ref="P689:X689"/>
    <mergeCell ref="Y689:AB689"/>
    <mergeCell ref="AC687:AG687"/>
    <mergeCell ref="AH687:AK687"/>
    <mergeCell ref="AL687:AO687"/>
    <mergeCell ref="AP687:AX687"/>
    <mergeCell ref="A688:B688"/>
    <mergeCell ref="C688:D688"/>
    <mergeCell ref="E688:I688"/>
    <mergeCell ref="J688:O688"/>
    <mergeCell ref="P688:X688"/>
    <mergeCell ref="Y688:AB688"/>
    <mergeCell ref="AC690:AG690"/>
    <mergeCell ref="AH690:AK690"/>
    <mergeCell ref="AL690:AO690"/>
    <mergeCell ref="AP690:AX690"/>
    <mergeCell ref="A691:B691"/>
    <mergeCell ref="C691:D691"/>
    <mergeCell ref="E691:I691"/>
    <mergeCell ref="J691:O691"/>
    <mergeCell ref="P691:X691"/>
    <mergeCell ref="Y691:AB691"/>
    <mergeCell ref="AC689:AG689"/>
    <mergeCell ref="AH689:AK689"/>
    <mergeCell ref="AL689:AO689"/>
    <mergeCell ref="AP689:AX689"/>
    <mergeCell ref="A690:B690"/>
    <mergeCell ref="C690:D690"/>
    <mergeCell ref="E690:I690"/>
    <mergeCell ref="J690:O690"/>
    <mergeCell ref="P690:X690"/>
    <mergeCell ref="Y690:AB690"/>
    <mergeCell ref="AC692:AG692"/>
    <mergeCell ref="AH692:AK692"/>
    <mergeCell ref="AL692:AO692"/>
    <mergeCell ref="AP692:AX692"/>
    <mergeCell ref="A693:B693"/>
    <mergeCell ref="C693:D693"/>
    <mergeCell ref="E693:I693"/>
    <mergeCell ref="J693:O693"/>
    <mergeCell ref="P693:X693"/>
    <mergeCell ref="Y693:AB693"/>
    <mergeCell ref="AC691:AG691"/>
    <mergeCell ref="AH691:AK691"/>
    <mergeCell ref="AL691:AO691"/>
    <mergeCell ref="AP691:AX691"/>
    <mergeCell ref="A692:B692"/>
    <mergeCell ref="C692:D692"/>
    <mergeCell ref="E692:I692"/>
    <mergeCell ref="J692:O692"/>
    <mergeCell ref="P692:X692"/>
    <mergeCell ref="Y692:AB692"/>
    <mergeCell ref="AC694:AG694"/>
    <mergeCell ref="AH694:AK694"/>
    <mergeCell ref="AL694:AO694"/>
    <mergeCell ref="AP694:AX694"/>
    <mergeCell ref="A695:B695"/>
    <mergeCell ref="C695:D695"/>
    <mergeCell ref="E695:I695"/>
    <mergeCell ref="J695:O695"/>
    <mergeCell ref="P695:X695"/>
    <mergeCell ref="Y695:AB695"/>
    <mergeCell ref="AC693:AG693"/>
    <mergeCell ref="AH693:AK693"/>
    <mergeCell ref="AL693:AO693"/>
    <mergeCell ref="AP693:AX693"/>
    <mergeCell ref="A694:B694"/>
    <mergeCell ref="C694:D694"/>
    <mergeCell ref="E694:I694"/>
    <mergeCell ref="J694:O694"/>
    <mergeCell ref="P694:X694"/>
    <mergeCell ref="Y694:AB694"/>
    <mergeCell ref="AC696:AG696"/>
    <mergeCell ref="AH696:AK696"/>
    <mergeCell ref="AL696:AO696"/>
    <mergeCell ref="AP696:AX696"/>
    <mergeCell ref="A697:B697"/>
    <mergeCell ref="C697:D697"/>
    <mergeCell ref="E697:I697"/>
    <mergeCell ref="J697:O697"/>
    <mergeCell ref="P697:X697"/>
    <mergeCell ref="Y697:AB697"/>
    <mergeCell ref="AC695:AG695"/>
    <mergeCell ref="AH695:AK695"/>
    <mergeCell ref="AL695:AO695"/>
    <mergeCell ref="AP695:AX695"/>
    <mergeCell ref="A696:B696"/>
    <mergeCell ref="C696:D696"/>
    <mergeCell ref="E696:I696"/>
    <mergeCell ref="J696:O696"/>
    <mergeCell ref="P696:X696"/>
    <mergeCell ref="Y696:AB696"/>
    <mergeCell ref="AC698:AG698"/>
    <mergeCell ref="AH698:AK698"/>
    <mergeCell ref="AL698:AO698"/>
    <mergeCell ref="AP698:AX698"/>
    <mergeCell ref="A699:B699"/>
    <mergeCell ref="C699:D699"/>
    <mergeCell ref="E699:I699"/>
    <mergeCell ref="J699:O699"/>
    <mergeCell ref="P699:X699"/>
    <mergeCell ref="Y699:AB699"/>
    <mergeCell ref="AC697:AG697"/>
    <mergeCell ref="AH697:AK697"/>
    <mergeCell ref="AL697:AO697"/>
    <mergeCell ref="AP697:AX697"/>
    <mergeCell ref="A698:B698"/>
    <mergeCell ref="C698:D698"/>
    <mergeCell ref="E698:I698"/>
    <mergeCell ref="J698:O698"/>
    <mergeCell ref="P698:X698"/>
    <mergeCell ref="Y698:AB698"/>
    <mergeCell ref="AC700:AG700"/>
    <mergeCell ref="AH700:AK700"/>
    <mergeCell ref="AL700:AO700"/>
    <mergeCell ref="AP700:AX700"/>
    <mergeCell ref="A701:B701"/>
    <mergeCell ref="C701:D701"/>
    <mergeCell ref="E701:I701"/>
    <mergeCell ref="J701:O701"/>
    <mergeCell ref="P701:X701"/>
    <mergeCell ref="Y701:AB701"/>
    <mergeCell ref="AC699:AG699"/>
    <mergeCell ref="AH699:AK699"/>
    <mergeCell ref="AL699:AO699"/>
    <mergeCell ref="AP699:AX699"/>
    <mergeCell ref="A700:B700"/>
    <mergeCell ref="C700:D700"/>
    <mergeCell ref="E700:I700"/>
    <mergeCell ref="J700:O700"/>
    <mergeCell ref="P700:X700"/>
    <mergeCell ref="Y700:AB700"/>
    <mergeCell ref="AC702:AG702"/>
    <mergeCell ref="AH702:AK702"/>
    <mergeCell ref="AL702:AO702"/>
    <mergeCell ref="AP702:AX702"/>
    <mergeCell ref="A703:B703"/>
    <mergeCell ref="C703:D703"/>
    <mergeCell ref="E703:I703"/>
    <mergeCell ref="J703:O703"/>
    <mergeCell ref="P703:X703"/>
    <mergeCell ref="Y703:AB703"/>
    <mergeCell ref="AC703:AG703"/>
    <mergeCell ref="AC701:AG701"/>
    <mergeCell ref="AH701:AK701"/>
    <mergeCell ref="AL701:AO701"/>
    <mergeCell ref="AP701:AX701"/>
    <mergeCell ref="A702:B702"/>
    <mergeCell ref="C702:D702"/>
    <mergeCell ref="E702:I702"/>
    <mergeCell ref="J702:O702"/>
    <mergeCell ref="P702:X702"/>
    <mergeCell ref="Y702:AB702"/>
    <mergeCell ref="AH703:AK703"/>
    <mergeCell ref="AL703:AO703"/>
    <mergeCell ref="AP703:AX703"/>
    <mergeCell ref="AC706:AG706"/>
    <mergeCell ref="AH706:AK706"/>
    <mergeCell ref="AL706:AO706"/>
    <mergeCell ref="AP706:AX706"/>
    <mergeCell ref="AC705:AG705"/>
    <mergeCell ref="AH705:AK705"/>
    <mergeCell ref="AL705:AO705"/>
    <mergeCell ref="AP705:AX705"/>
    <mergeCell ref="A706:B706"/>
    <mergeCell ref="C706:D706"/>
    <mergeCell ref="E706:I706"/>
    <mergeCell ref="J706:O706"/>
    <mergeCell ref="P706:X706"/>
    <mergeCell ref="Y706:AB706"/>
    <mergeCell ref="AC704:AG704"/>
    <mergeCell ref="AH704:AK704"/>
    <mergeCell ref="AL704:AO704"/>
    <mergeCell ref="AP704:AX704"/>
    <mergeCell ref="Y705:AB705"/>
    <mergeCell ref="A705:B705"/>
    <mergeCell ref="C705:D705"/>
    <mergeCell ref="E705:I705"/>
    <mergeCell ref="J705:O705"/>
    <mergeCell ref="P705:X705"/>
    <mergeCell ref="A704:B704"/>
    <mergeCell ref="C704:D704"/>
    <mergeCell ref="E704:I704"/>
    <mergeCell ref="J704:O704"/>
    <mergeCell ref="P704:X704"/>
    <mergeCell ref="Y704:AB704"/>
    <mergeCell ref="AU319:AV319"/>
    <mergeCell ref="E321:F321"/>
    <mergeCell ref="G321:I321"/>
    <mergeCell ref="J321:K321"/>
    <mergeCell ref="Q321:R321"/>
    <mergeCell ref="S321:U321"/>
    <mergeCell ref="V321:W321"/>
    <mergeCell ref="AC321:AD321"/>
    <mergeCell ref="AE321:AG321"/>
    <mergeCell ref="AH321:AI321"/>
    <mergeCell ref="AQ321:AS321"/>
    <mergeCell ref="E319:G319"/>
    <mergeCell ref="I319:J319"/>
    <mergeCell ref="L319:M319"/>
    <mergeCell ref="O319:P319"/>
    <mergeCell ref="Q319:S319"/>
    <mergeCell ref="U319:V319"/>
    <mergeCell ref="X319:Y319"/>
    <mergeCell ref="AR319:AS319"/>
    <mergeCell ref="AM321:AN321"/>
    <mergeCell ref="AO321:AP321"/>
    <mergeCell ref="A10:F10"/>
    <mergeCell ref="A48:F52"/>
    <mergeCell ref="G48:O49"/>
    <mergeCell ref="P48:X49"/>
    <mergeCell ref="Y48:AA49"/>
    <mergeCell ref="AB48:AD49"/>
    <mergeCell ref="AE48:AH49"/>
    <mergeCell ref="AI48:AL49"/>
    <mergeCell ref="AM48:AP49"/>
    <mergeCell ref="AQ48:AT48"/>
    <mergeCell ref="AU48:AX48"/>
    <mergeCell ref="AQ49:AR49"/>
    <mergeCell ref="AS49:AT49"/>
    <mergeCell ref="AU49:AV49"/>
    <mergeCell ref="AW49:AX49"/>
    <mergeCell ref="A45:F46"/>
    <mergeCell ref="G45:AX46"/>
    <mergeCell ref="AM42:AP42"/>
    <mergeCell ref="AQ42:AT42"/>
    <mergeCell ref="AU42:AX42"/>
    <mergeCell ref="Y43:AA43"/>
    <mergeCell ref="AB43:AD43"/>
    <mergeCell ref="AE43:AH43"/>
    <mergeCell ref="AI44:AL44"/>
    <mergeCell ref="AM44:AP44"/>
    <mergeCell ref="AQ44:AT44"/>
    <mergeCell ref="AU44:AX44"/>
    <mergeCell ref="A40:F44"/>
    <mergeCell ref="G40:O41"/>
    <mergeCell ref="AM51:AP51"/>
    <mergeCell ref="AQ51:AT51"/>
    <mergeCell ref="AU51:AX51"/>
    <mergeCell ref="A84:F88"/>
    <mergeCell ref="G84:O85"/>
    <mergeCell ref="AU85:AV85"/>
    <mergeCell ref="AW85:AX85"/>
    <mergeCell ref="AI86:AL86"/>
    <mergeCell ref="AM86:AP86"/>
    <mergeCell ref="AQ88:AT88"/>
    <mergeCell ref="AU88:AX88"/>
    <mergeCell ref="AM92:AP93"/>
    <mergeCell ref="AI50:AL50"/>
    <mergeCell ref="AM50:AP50"/>
    <mergeCell ref="AQ50:AT50"/>
    <mergeCell ref="AU50:AX50"/>
    <mergeCell ref="Y51:AA51"/>
    <mergeCell ref="AB51:AD51"/>
    <mergeCell ref="AE51:AH51"/>
    <mergeCell ref="AI51:AL51"/>
    <mergeCell ref="AQ52:AT52"/>
    <mergeCell ref="AU52:AX52"/>
    <mergeCell ref="P84:X85"/>
    <mergeCell ref="Y84:AA85"/>
    <mergeCell ref="AB84:AD85"/>
    <mergeCell ref="AE84:AH85"/>
    <mergeCell ref="AI84:AL85"/>
    <mergeCell ref="AM84:AP85"/>
    <mergeCell ref="AQ84:AT84"/>
    <mergeCell ref="AU84:AX84"/>
    <mergeCell ref="AQ85:AR85"/>
    <mergeCell ref="AS85:AT85"/>
    <mergeCell ref="AM81:AP81"/>
    <mergeCell ref="AB57:AX59"/>
    <mergeCell ref="AE70:AH71"/>
    <mergeCell ref="AM80:AP80"/>
    <mergeCell ref="AQ80:AX80"/>
    <mergeCell ref="G81:X82"/>
    <mergeCell ref="Y81:AA81"/>
    <mergeCell ref="AB81:AD81"/>
    <mergeCell ref="AE81:AH81"/>
    <mergeCell ref="AI81:AL81"/>
    <mergeCell ref="AQ81:AX81"/>
    <mergeCell ref="G99:AA100"/>
    <mergeCell ref="AB99:AX100"/>
    <mergeCell ref="AB82:AD82"/>
    <mergeCell ref="AE82:AH82"/>
    <mergeCell ref="AI82:AL82"/>
    <mergeCell ref="AM82:AP82"/>
    <mergeCell ref="AQ82:AX82"/>
    <mergeCell ref="AQ92:AT92"/>
    <mergeCell ref="AU92:AX92"/>
    <mergeCell ref="AQ93:AR93"/>
    <mergeCell ref="AS93:AT93"/>
    <mergeCell ref="AU93:AV93"/>
    <mergeCell ref="AW93:AX93"/>
    <mergeCell ref="G86:O88"/>
    <mergeCell ref="P86:X88"/>
    <mergeCell ref="Y86:AA86"/>
    <mergeCell ref="AB86:AD86"/>
    <mergeCell ref="AE86:AH86"/>
    <mergeCell ref="G94:O96"/>
    <mergeCell ref="P94:X96"/>
    <mergeCell ref="Y94:AA94"/>
    <mergeCell ref="AB94:AD94"/>
    <mergeCell ref="Y82:AA82"/>
    <mergeCell ref="AE94:AH94"/>
    <mergeCell ref="AU62:AX62"/>
    <mergeCell ref="Y63:AA63"/>
    <mergeCell ref="AB63:AD63"/>
    <mergeCell ref="AE63:AH63"/>
    <mergeCell ref="AI63:AL63"/>
    <mergeCell ref="AM63:AP63"/>
    <mergeCell ref="AQ63:AT63"/>
    <mergeCell ref="AU63:AX63"/>
    <mergeCell ref="Y64:AA64"/>
    <mergeCell ref="G101:AA103"/>
    <mergeCell ref="AB101:AX103"/>
    <mergeCell ref="A251:F252"/>
    <mergeCell ref="G251:AX252"/>
    <mergeCell ref="AQ86:AT86"/>
    <mergeCell ref="AU86:AX86"/>
    <mergeCell ref="Y87:AA87"/>
    <mergeCell ref="AB87:AD87"/>
    <mergeCell ref="AE87:AH87"/>
    <mergeCell ref="AI87:AL87"/>
    <mergeCell ref="AM87:AP87"/>
    <mergeCell ref="AQ87:AT87"/>
    <mergeCell ref="AU87:AX87"/>
    <mergeCell ref="Y88:AA88"/>
    <mergeCell ref="AB88:AD88"/>
    <mergeCell ref="AE88:AH88"/>
    <mergeCell ref="AI88:AL88"/>
    <mergeCell ref="AM88:AP88"/>
    <mergeCell ref="A89:F90"/>
    <mergeCell ref="G89:AX90"/>
    <mergeCell ref="A92:F96"/>
    <mergeCell ref="G92:O93"/>
    <mergeCell ref="P92:X93"/>
    <mergeCell ref="Y67:AA67"/>
    <mergeCell ref="AB67:AD67"/>
    <mergeCell ref="AE67:AH67"/>
    <mergeCell ref="AI67:AL67"/>
    <mergeCell ref="AM67:AP67"/>
    <mergeCell ref="AQ67:AT67"/>
    <mergeCell ref="AU67:AX67"/>
    <mergeCell ref="Y68:AA68"/>
    <mergeCell ref="AB68:AD68"/>
    <mergeCell ref="AE68:AH68"/>
    <mergeCell ref="B60:F64"/>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G62:O64"/>
    <mergeCell ref="P62:X64"/>
    <mergeCell ref="Y62:AA62"/>
    <mergeCell ref="AB62:AD62"/>
    <mergeCell ref="AE62:AH62"/>
    <mergeCell ref="AI62:AL62"/>
    <mergeCell ref="AM62:AP62"/>
    <mergeCell ref="AQ62:AT62"/>
    <mergeCell ref="AB64:AD64"/>
    <mergeCell ref="AE64:AH64"/>
    <mergeCell ref="AI64:AL64"/>
    <mergeCell ref="AM64:AP64"/>
    <mergeCell ref="AQ64:AT64"/>
    <mergeCell ref="AU64:AX64"/>
    <mergeCell ref="AQ72:AT72"/>
    <mergeCell ref="AU72:AX72"/>
    <mergeCell ref="Y73:AA73"/>
    <mergeCell ref="AB73:AD73"/>
    <mergeCell ref="AE73:AH73"/>
    <mergeCell ref="AI73:AL73"/>
    <mergeCell ref="AM73:AP73"/>
    <mergeCell ref="AQ73:AT73"/>
    <mergeCell ref="AU73:AX73"/>
    <mergeCell ref="Y74:AA74"/>
    <mergeCell ref="B65:F69"/>
    <mergeCell ref="G65:O66"/>
    <mergeCell ref="P65:X66"/>
    <mergeCell ref="Y65:AA66"/>
    <mergeCell ref="AB65:AD66"/>
    <mergeCell ref="AE65:AH66"/>
    <mergeCell ref="AI65:AL66"/>
    <mergeCell ref="AM65:AP66"/>
    <mergeCell ref="AQ65:AT65"/>
    <mergeCell ref="AU65:AX65"/>
    <mergeCell ref="AQ66:AR66"/>
    <mergeCell ref="AS66:AT66"/>
    <mergeCell ref="AU66:AV66"/>
    <mergeCell ref="AW66:AX66"/>
    <mergeCell ref="G67:O69"/>
    <mergeCell ref="P67:X69"/>
    <mergeCell ref="AI68:AL68"/>
    <mergeCell ref="AM68:AP68"/>
    <mergeCell ref="AQ68:AT68"/>
    <mergeCell ref="AU68:AX68"/>
    <mergeCell ref="Y69:AA69"/>
    <mergeCell ref="AB69:AD69"/>
    <mergeCell ref="AE69:AH69"/>
    <mergeCell ref="AI69:AL69"/>
    <mergeCell ref="AM69:AP69"/>
    <mergeCell ref="AQ69:AT69"/>
    <mergeCell ref="AU69:AX69"/>
    <mergeCell ref="G72:O74"/>
    <mergeCell ref="P72:X74"/>
    <mergeCell ref="Y72:AA72"/>
    <mergeCell ref="AB72:AD72"/>
    <mergeCell ref="AE72:AH72"/>
    <mergeCell ref="AI72:AL72"/>
    <mergeCell ref="AM72:AP72"/>
    <mergeCell ref="AI70:AL71"/>
    <mergeCell ref="AM70:AP71"/>
    <mergeCell ref="AQ70:AT70"/>
    <mergeCell ref="AU70:AX70"/>
    <mergeCell ref="AQ71:AR71"/>
    <mergeCell ref="AS71:AT71"/>
    <mergeCell ref="AU71:AV71"/>
    <mergeCell ref="AW71:AX71"/>
    <mergeCell ref="B70:F74"/>
    <mergeCell ref="G70:O71"/>
    <mergeCell ref="P70:X71"/>
    <mergeCell ref="Y70:AA71"/>
    <mergeCell ref="AB70:AD71"/>
    <mergeCell ref="AB74:AD74"/>
    <mergeCell ref="AE74:AH74"/>
    <mergeCell ref="AI74:AL74"/>
    <mergeCell ref="AM74:AP74"/>
    <mergeCell ref="AQ74:AT74"/>
    <mergeCell ref="AU74:AX74"/>
    <mergeCell ref="Y117:AA117"/>
    <mergeCell ref="AB117:AD117"/>
    <mergeCell ref="AE117:AH117"/>
    <mergeCell ref="AI117:AL117"/>
    <mergeCell ref="AM117:AP117"/>
    <mergeCell ref="Y92:AA93"/>
    <mergeCell ref="AB92:AD93"/>
    <mergeCell ref="AE92:AH93"/>
    <mergeCell ref="AI92:AL93"/>
    <mergeCell ref="B104:F108"/>
    <mergeCell ref="B109:F113"/>
    <mergeCell ref="G109:O110"/>
    <mergeCell ref="P109:X110"/>
    <mergeCell ref="A97:F98"/>
    <mergeCell ref="G97:AX98"/>
    <mergeCell ref="A80:F82"/>
    <mergeCell ref="G80:X80"/>
    <mergeCell ref="Y80:AA80"/>
    <mergeCell ref="AB80:AD80"/>
    <mergeCell ref="AE80:AH80"/>
    <mergeCell ref="AI80:AL80"/>
    <mergeCell ref="B114:F118"/>
    <mergeCell ref="G114:O115"/>
    <mergeCell ref="P114:X115"/>
    <mergeCell ref="Y114:AA115"/>
    <mergeCell ref="AB114:AD115"/>
    <mergeCell ref="AE114:AH115"/>
    <mergeCell ref="AI114:AL115"/>
    <mergeCell ref="AM114:AP115"/>
    <mergeCell ref="AQ114:AT114"/>
    <mergeCell ref="AU114:AX114"/>
    <mergeCell ref="AQ115:AR115"/>
    <mergeCell ref="AS115:AT115"/>
    <mergeCell ref="AU115:AV115"/>
    <mergeCell ref="AW115:AX115"/>
    <mergeCell ref="G116:O118"/>
    <mergeCell ref="P116:X118"/>
    <mergeCell ref="A119:F119"/>
    <mergeCell ref="G119:AX119"/>
    <mergeCell ref="A121:F123"/>
    <mergeCell ref="G121:O121"/>
    <mergeCell ref="P121:X121"/>
    <mergeCell ref="G122:O123"/>
    <mergeCell ref="P122:X123"/>
    <mergeCell ref="A99:A118"/>
    <mergeCell ref="B99:F103"/>
    <mergeCell ref="AQ104:AT104"/>
    <mergeCell ref="AU104:AX104"/>
    <mergeCell ref="AQ105:AR105"/>
    <mergeCell ref="AS105:AT105"/>
    <mergeCell ref="AU111:AX111"/>
    <mergeCell ref="Y112:AA112"/>
    <mergeCell ref="AB112:AD112"/>
    <mergeCell ref="AE112:AH112"/>
    <mergeCell ref="AI112:AL112"/>
    <mergeCell ref="AM112:AP112"/>
    <mergeCell ref="AQ112:AT112"/>
    <mergeCell ref="AU112:AX112"/>
    <mergeCell ref="Y113:AA113"/>
    <mergeCell ref="AB113:AD113"/>
    <mergeCell ref="Y109:AA110"/>
    <mergeCell ref="AE113:AH113"/>
    <mergeCell ref="AI113:AL113"/>
    <mergeCell ref="AM113:AP113"/>
    <mergeCell ref="AQ113:AT113"/>
    <mergeCell ref="AU113:AX113"/>
    <mergeCell ref="AQ117:AT117"/>
    <mergeCell ref="AU117:AX117"/>
    <mergeCell ref="AB109:AD110"/>
    <mergeCell ref="AE109:AH110"/>
    <mergeCell ref="AI109:AL110"/>
    <mergeCell ref="AM109:AP110"/>
    <mergeCell ref="AQ109:AT109"/>
    <mergeCell ref="AU109:AX109"/>
    <mergeCell ref="AQ110:AR110"/>
    <mergeCell ref="AS110:AT110"/>
    <mergeCell ref="AU110:AV110"/>
    <mergeCell ref="AW110:AX110"/>
    <mergeCell ref="AE116:AH116"/>
    <mergeCell ref="AI116:AL116"/>
    <mergeCell ref="AM116:AP116"/>
    <mergeCell ref="AQ116:AT116"/>
    <mergeCell ref="Y118:AA118"/>
    <mergeCell ref="AB118:AD118"/>
    <mergeCell ref="AU116:AX116"/>
    <mergeCell ref="AM122:AP122"/>
    <mergeCell ref="AQ122:AT122"/>
    <mergeCell ref="AU122:AX122"/>
    <mergeCell ref="Y123:AA123"/>
    <mergeCell ref="AB123:AD123"/>
    <mergeCell ref="AE123:AH123"/>
    <mergeCell ref="AI123:AL123"/>
    <mergeCell ref="AM123:AP123"/>
    <mergeCell ref="AQ123:AT123"/>
    <mergeCell ref="AU123:AX123"/>
    <mergeCell ref="AE118:AH118"/>
    <mergeCell ref="AI118:AL118"/>
    <mergeCell ref="AM118:AP118"/>
    <mergeCell ref="AQ118:AT118"/>
    <mergeCell ref="AU118:AX118"/>
    <mergeCell ref="Y121:AA121"/>
    <mergeCell ref="AB121:AD121"/>
    <mergeCell ref="AE121:AH121"/>
    <mergeCell ref="AI121:AL121"/>
    <mergeCell ref="AM121:AP121"/>
    <mergeCell ref="AQ121:AT121"/>
    <mergeCell ref="AU121:AX121"/>
    <mergeCell ref="Y122:AA122"/>
    <mergeCell ref="AB122:AD122"/>
    <mergeCell ref="AE122:AH122"/>
  </mergeCells>
  <phoneticPr fontId="5"/>
  <conditionalFormatting sqref="P19:AX19">
    <cfRule type="expression" dxfId="1027" priority="2475">
      <formula>IF(RIGHT(TEXT(P19,"0.#"),1)=".",FALSE,TRUE)</formula>
    </cfRule>
    <cfRule type="expression" dxfId="1026" priority="2476">
      <formula>IF(RIGHT(TEXT(P19,"0.#"),1)=".",TRUE,FALSE)</formula>
    </cfRule>
  </conditionalFormatting>
  <conditionalFormatting sqref="Y366">
    <cfRule type="expression" dxfId="1025" priority="2471">
      <formula>IF(RIGHT(TEXT(Y366,"0.#"),1)=".",FALSE,TRUE)</formula>
    </cfRule>
    <cfRule type="expression" dxfId="1024" priority="2472">
      <formula>IF(RIGHT(TEXT(Y366,"0.#"),1)=".",TRUE,FALSE)</formula>
    </cfRule>
  </conditionalFormatting>
  <conditionalFormatting sqref="Y397:Y404 Y395 Y384:Y391 Y382 Y371:Y378">
    <cfRule type="expression" dxfId="1023" priority="2451">
      <formula>IF(RIGHT(TEXT(Y371,"0.#"),1)=".",FALSE,TRUE)</formula>
    </cfRule>
    <cfRule type="expression" dxfId="1022" priority="2452">
      <formula>IF(RIGHT(TEXT(Y371,"0.#"),1)=".",TRUE,FALSE)</formula>
    </cfRule>
  </conditionalFormatting>
  <conditionalFormatting sqref="AR16:AX16 AR14:AX14">
    <cfRule type="expression" dxfId="1021" priority="2469">
      <formula>IF(RIGHT(TEXT(AR14,"0.#"),1)=".",FALSE,TRUE)</formula>
    </cfRule>
    <cfRule type="expression" dxfId="1020" priority="2470">
      <formula>IF(RIGHT(TEXT(AR14,"0.#"),1)=".",TRUE,FALSE)</formula>
    </cfRule>
  </conditionalFormatting>
  <conditionalFormatting sqref="Y358:Y365">
    <cfRule type="expression" dxfId="1019" priority="2463">
      <formula>IF(RIGHT(TEXT(Y358,"0.#"),1)=".",FALSE,TRUE)</formula>
    </cfRule>
    <cfRule type="expression" dxfId="1018" priority="2464">
      <formula>IF(RIGHT(TEXT(Y358,"0.#"),1)=".",TRUE,FALSE)</formula>
    </cfRule>
  </conditionalFormatting>
  <conditionalFormatting sqref="AU366">
    <cfRule type="expression" dxfId="1017" priority="2459">
      <formula>IF(RIGHT(TEXT(AU366,"0.#"),1)=".",FALSE,TRUE)</formula>
    </cfRule>
    <cfRule type="expression" dxfId="1016" priority="2460">
      <formula>IF(RIGHT(TEXT(AU366,"0.#"),1)=".",TRUE,FALSE)</formula>
    </cfRule>
  </conditionalFormatting>
  <conditionalFormatting sqref="AU358:AU365">
    <cfRule type="expression" dxfId="1015" priority="2457">
      <formula>IF(RIGHT(TEXT(AU358,"0.#"),1)=".",FALSE,TRUE)</formula>
    </cfRule>
    <cfRule type="expression" dxfId="1014" priority="2458">
      <formula>IF(RIGHT(TEXT(AU358,"0.#"),1)=".",TRUE,FALSE)</formula>
    </cfRule>
  </conditionalFormatting>
  <conditionalFormatting sqref="Y396 Y383">
    <cfRule type="expression" dxfId="1013" priority="2455">
      <formula>IF(RIGHT(TEXT(Y383,"0.#"),1)=".",FALSE,TRUE)</formula>
    </cfRule>
    <cfRule type="expression" dxfId="1012" priority="2456">
      <formula>IF(RIGHT(TEXT(Y383,"0.#"),1)=".",TRUE,FALSE)</formula>
    </cfRule>
  </conditionalFormatting>
  <conditionalFormatting sqref="Y405 Y392 Y379">
    <cfRule type="expression" dxfId="1011" priority="2453">
      <formula>IF(RIGHT(TEXT(Y379,"0.#"),1)=".",FALSE,TRUE)</formula>
    </cfRule>
    <cfRule type="expression" dxfId="1010" priority="2454">
      <formula>IF(RIGHT(TEXT(Y379,"0.#"),1)=".",TRUE,FALSE)</formula>
    </cfRule>
  </conditionalFormatting>
  <conditionalFormatting sqref="AU396 AU383 AU370">
    <cfRule type="expression" dxfId="1009" priority="2449">
      <formula>IF(RIGHT(TEXT(AU370,"0.#"),1)=".",FALSE,TRUE)</formula>
    </cfRule>
    <cfRule type="expression" dxfId="1008" priority="2450">
      <formula>IF(RIGHT(TEXT(AU370,"0.#"),1)=".",TRUE,FALSE)</formula>
    </cfRule>
  </conditionalFormatting>
  <conditionalFormatting sqref="AU405 AU392 AU379">
    <cfRule type="expression" dxfId="1007" priority="2447">
      <formula>IF(RIGHT(TEXT(AU379,"0.#"),1)=".",FALSE,TRUE)</formula>
    </cfRule>
    <cfRule type="expression" dxfId="1006" priority="2448">
      <formula>IF(RIGHT(TEXT(AU379,"0.#"),1)=".",TRUE,FALSE)</formula>
    </cfRule>
  </conditionalFormatting>
  <conditionalFormatting sqref="AU397:AU404 AU395 AU384:AU391 AU382 AU371:AU378 AU369">
    <cfRule type="expression" dxfId="1005" priority="2445">
      <formula>IF(RIGHT(TEXT(AU369,"0.#"),1)=".",FALSE,TRUE)</formula>
    </cfRule>
    <cfRule type="expression" dxfId="1004" priority="2446">
      <formula>IF(RIGHT(TEXT(AU369,"0.#"),1)=".",TRUE,FALSE)</formula>
    </cfRule>
  </conditionalFormatting>
  <conditionalFormatting sqref="AE263">
    <cfRule type="expression" dxfId="1003" priority="2431">
      <formula>IF(RIGHT(TEXT(AE263,"0.#"),1)=".",FALSE,TRUE)</formula>
    </cfRule>
    <cfRule type="expression" dxfId="1002" priority="2432">
      <formula>IF(RIGHT(TEXT(AE263,"0.#"),1)=".",TRUE,FALSE)</formula>
    </cfRule>
  </conditionalFormatting>
  <conditionalFormatting sqref="AE264">
    <cfRule type="expression" dxfId="1001" priority="2429">
      <formula>IF(RIGHT(TEXT(AE264,"0.#"),1)=".",FALSE,TRUE)</formula>
    </cfRule>
    <cfRule type="expression" dxfId="1000" priority="2430">
      <formula>IF(RIGHT(TEXT(AE264,"0.#"),1)=".",TRUE,FALSE)</formula>
    </cfRule>
  </conditionalFormatting>
  <conditionalFormatting sqref="AE265">
    <cfRule type="expression" dxfId="999" priority="2427">
      <formula>IF(RIGHT(TEXT(AE265,"0.#"),1)=".",FALSE,TRUE)</formula>
    </cfRule>
    <cfRule type="expression" dxfId="998" priority="2428">
      <formula>IF(RIGHT(TEXT(AE265,"0.#"),1)=".",TRUE,FALSE)</formula>
    </cfRule>
  </conditionalFormatting>
  <conditionalFormatting sqref="AI265">
    <cfRule type="expression" dxfId="997" priority="2425">
      <formula>IF(RIGHT(TEXT(AI265,"0.#"),1)=".",FALSE,TRUE)</formula>
    </cfRule>
    <cfRule type="expression" dxfId="996" priority="2426">
      <formula>IF(RIGHT(TEXT(AI265,"0.#"),1)=".",TRUE,FALSE)</formula>
    </cfRule>
  </conditionalFormatting>
  <conditionalFormatting sqref="AI264">
    <cfRule type="expression" dxfId="995" priority="2423">
      <formula>IF(RIGHT(TEXT(AI264,"0.#"),1)=".",FALSE,TRUE)</formula>
    </cfRule>
    <cfRule type="expression" dxfId="994" priority="2424">
      <formula>IF(RIGHT(TEXT(AI264,"0.#"),1)=".",TRUE,FALSE)</formula>
    </cfRule>
  </conditionalFormatting>
  <conditionalFormatting sqref="AI263">
    <cfRule type="expression" dxfId="993" priority="2421">
      <formula>IF(RIGHT(TEXT(AI263,"0.#"),1)=".",FALSE,TRUE)</formula>
    </cfRule>
    <cfRule type="expression" dxfId="992" priority="2422">
      <formula>IF(RIGHT(TEXT(AI263,"0.#"),1)=".",TRUE,FALSE)</formula>
    </cfRule>
  </conditionalFormatting>
  <conditionalFormatting sqref="AM263">
    <cfRule type="expression" dxfId="991" priority="2419">
      <formula>IF(RIGHT(TEXT(AM263,"0.#"),1)=".",FALSE,TRUE)</formula>
    </cfRule>
    <cfRule type="expression" dxfId="990" priority="2420">
      <formula>IF(RIGHT(TEXT(AM263,"0.#"),1)=".",TRUE,FALSE)</formula>
    </cfRule>
  </conditionalFormatting>
  <conditionalFormatting sqref="AM264">
    <cfRule type="expression" dxfId="989" priority="2417">
      <formula>IF(RIGHT(TEXT(AM264,"0.#"),1)=".",FALSE,TRUE)</formula>
    </cfRule>
    <cfRule type="expression" dxfId="988" priority="2418">
      <formula>IF(RIGHT(TEXT(AM264,"0.#"),1)=".",TRUE,FALSE)</formula>
    </cfRule>
  </conditionalFormatting>
  <conditionalFormatting sqref="AM265">
    <cfRule type="expression" dxfId="987" priority="2415">
      <formula>IF(RIGHT(TEXT(AM265,"0.#"),1)=".",FALSE,TRUE)</formula>
    </cfRule>
    <cfRule type="expression" dxfId="986" priority="2416">
      <formula>IF(RIGHT(TEXT(AM265,"0.#"),1)=".",TRUE,FALSE)</formula>
    </cfRule>
  </conditionalFormatting>
  <conditionalFormatting sqref="AL424:AO441">
    <cfRule type="expression" dxfId="985" priority="2411">
      <formula>IF(AND(AL424&gt;=0, RIGHT(TEXT(AL424,"0.#"),1)&lt;&gt;"."),TRUE,FALSE)</formula>
    </cfRule>
    <cfRule type="expression" dxfId="984" priority="2412">
      <formula>IF(AND(AL424&gt;=0, RIGHT(TEXT(AL424,"0.#"),1)="."),TRUE,FALSE)</formula>
    </cfRule>
    <cfRule type="expression" dxfId="983" priority="2413">
      <formula>IF(AND(AL424&lt;0, RIGHT(TEXT(AL424,"0.#"),1)&lt;&gt;"."),TRUE,FALSE)</formula>
    </cfRule>
    <cfRule type="expression" dxfId="982" priority="2414">
      <formula>IF(AND(AL424&lt;0, RIGHT(TEXT(AL424,"0.#"),1)="."),TRUE,FALSE)</formula>
    </cfRule>
  </conditionalFormatting>
  <conditionalFormatting sqref="AQ263:AQ265">
    <cfRule type="expression" dxfId="981" priority="2409">
      <formula>IF(RIGHT(TEXT(AQ263,"0.#"),1)=".",FALSE,TRUE)</formula>
    </cfRule>
    <cfRule type="expression" dxfId="980" priority="2410">
      <formula>IF(RIGHT(TEXT(AQ263,"0.#"),1)=".",TRUE,FALSE)</formula>
    </cfRule>
  </conditionalFormatting>
  <conditionalFormatting sqref="AU263:AU265">
    <cfRule type="expression" dxfId="979" priority="2407">
      <formula>IF(RIGHT(TEXT(AU263,"0.#"),1)=".",FALSE,TRUE)</formula>
    </cfRule>
    <cfRule type="expression" dxfId="978" priority="2408">
      <formula>IF(RIGHT(TEXT(AU263,"0.#"),1)=".",TRUE,FALSE)</formula>
    </cfRule>
  </conditionalFormatting>
  <conditionalFormatting sqref="Y424:Y441">
    <cfRule type="expression" dxfId="977" priority="2405">
      <formula>IF(RIGHT(TEXT(Y424,"0.#"),1)=".",FALSE,TRUE)</formula>
    </cfRule>
    <cfRule type="expression" dxfId="976" priority="2406">
      <formula>IF(RIGHT(TEXT(Y424,"0.#"),1)=".",TRUE,FALSE)</formula>
    </cfRule>
  </conditionalFormatting>
  <conditionalFormatting sqref="AL677:AO706">
    <cfRule type="expression" dxfId="975" priority="2401">
      <formula>IF(AND(AL677&gt;=0, RIGHT(TEXT(AL677,"0.#"),1)&lt;&gt;"."),TRUE,FALSE)</formula>
    </cfRule>
    <cfRule type="expression" dxfId="974" priority="2402">
      <formula>IF(AND(AL677&gt;=0, RIGHT(TEXT(AL677,"0.#"),1)="."),TRUE,FALSE)</formula>
    </cfRule>
    <cfRule type="expression" dxfId="973" priority="2403">
      <formula>IF(AND(AL677&lt;0, RIGHT(TEXT(AL677,"0.#"),1)&lt;&gt;"."),TRUE,FALSE)</formula>
    </cfRule>
    <cfRule type="expression" dxfId="972" priority="2404">
      <formula>IF(AND(AL677&lt;0, RIGHT(TEXT(AL677,"0.#"),1)="."),TRUE,FALSE)</formula>
    </cfRule>
  </conditionalFormatting>
  <conditionalFormatting sqref="Y677:Y706">
    <cfRule type="expression" dxfId="971" priority="2399">
      <formula>IF(RIGHT(TEXT(Y677,"0.#"),1)=".",FALSE,TRUE)</formula>
    </cfRule>
    <cfRule type="expression" dxfId="970" priority="2400">
      <formula>IF(RIGHT(TEXT(Y677,"0.#"),1)=".",TRUE,FALSE)</formula>
    </cfRule>
  </conditionalFormatting>
  <conditionalFormatting sqref="Y464:Y474">
    <cfRule type="expression" dxfId="969" priority="2331">
      <formula>IF(RIGHT(TEXT(Y464,"0.#"),1)=".",FALSE,TRUE)</formula>
    </cfRule>
    <cfRule type="expression" dxfId="968" priority="2332">
      <formula>IF(RIGHT(TEXT(Y464,"0.#"),1)=".",TRUE,FALSE)</formula>
    </cfRule>
  </conditionalFormatting>
  <conditionalFormatting sqref="Y484:Y507">
    <cfRule type="expression" dxfId="967" priority="2319">
      <formula>IF(RIGHT(TEXT(Y484,"0.#"),1)=".",FALSE,TRUE)</formula>
    </cfRule>
    <cfRule type="expression" dxfId="966" priority="2320">
      <formula>IF(RIGHT(TEXT(Y484,"0.#"),1)=".",TRUE,FALSE)</formula>
    </cfRule>
  </conditionalFormatting>
  <conditionalFormatting sqref="Y513:Y540">
    <cfRule type="expression" dxfId="965" priority="2307">
      <formula>IF(RIGHT(TEXT(Y513,"0.#"),1)=".",FALSE,TRUE)</formula>
    </cfRule>
    <cfRule type="expression" dxfId="964" priority="2308">
      <formula>IF(RIGHT(TEXT(Y513,"0.#"),1)=".",TRUE,FALSE)</formula>
    </cfRule>
  </conditionalFormatting>
  <conditionalFormatting sqref="Y511:Y512">
    <cfRule type="expression" dxfId="963" priority="2301">
      <formula>IF(RIGHT(TEXT(Y511,"0.#"),1)=".",FALSE,TRUE)</formula>
    </cfRule>
    <cfRule type="expression" dxfId="962" priority="2302">
      <formula>IF(RIGHT(TEXT(Y511,"0.#"),1)=".",TRUE,FALSE)</formula>
    </cfRule>
  </conditionalFormatting>
  <conditionalFormatting sqref="Y546:Y573">
    <cfRule type="expression" dxfId="961" priority="2295">
      <formula>IF(RIGHT(TEXT(Y546,"0.#"),1)=".",FALSE,TRUE)</formula>
    </cfRule>
    <cfRule type="expression" dxfId="960" priority="2296">
      <formula>IF(RIGHT(TEXT(Y546,"0.#"),1)=".",TRUE,FALSE)</formula>
    </cfRule>
  </conditionalFormatting>
  <conditionalFormatting sqref="Y544:Y545">
    <cfRule type="expression" dxfId="959" priority="2289">
      <formula>IF(RIGHT(TEXT(Y544,"0.#"),1)=".",FALSE,TRUE)</formula>
    </cfRule>
    <cfRule type="expression" dxfId="958" priority="2290">
      <formula>IF(RIGHT(TEXT(Y544,"0.#"),1)=".",TRUE,FALSE)</formula>
    </cfRule>
  </conditionalFormatting>
  <conditionalFormatting sqref="Y579:Y606">
    <cfRule type="expression" dxfId="957" priority="2283">
      <formula>IF(RIGHT(TEXT(Y579,"0.#"),1)=".",FALSE,TRUE)</formula>
    </cfRule>
    <cfRule type="expression" dxfId="956" priority="2284">
      <formula>IF(RIGHT(TEXT(Y579,"0.#"),1)=".",TRUE,FALSE)</formula>
    </cfRule>
  </conditionalFormatting>
  <conditionalFormatting sqref="W24">
    <cfRule type="expression" dxfId="955" priority="2391">
      <formula>IF(RIGHT(TEXT(W24,"0.#"),1)=".",FALSE,TRUE)</formula>
    </cfRule>
    <cfRule type="expression" dxfId="954" priority="2392">
      <formula>IF(RIGHT(TEXT(W24,"0.#"),1)=".",TRUE,FALSE)</formula>
    </cfRule>
  </conditionalFormatting>
  <conditionalFormatting sqref="W25:W28">
    <cfRule type="expression" dxfId="953" priority="2389">
      <formula>IF(RIGHT(TEXT(W25,"0.#"),1)=".",FALSE,TRUE)</formula>
    </cfRule>
    <cfRule type="expression" dxfId="952" priority="2390">
      <formula>IF(RIGHT(TEXT(W25,"0.#"),1)=".",TRUE,FALSE)</formula>
    </cfRule>
  </conditionalFormatting>
  <conditionalFormatting sqref="W29">
    <cfRule type="expression" dxfId="951" priority="2387">
      <formula>IF(RIGHT(TEXT(W29,"0.#"),1)=".",FALSE,TRUE)</formula>
    </cfRule>
    <cfRule type="expression" dxfId="950" priority="2388">
      <formula>IF(RIGHT(TEXT(W29,"0.#"),1)=".",TRUE,FALSE)</formula>
    </cfRule>
  </conditionalFormatting>
  <conditionalFormatting sqref="AE255">
    <cfRule type="expression" dxfId="949" priority="2379">
      <formula>IF(RIGHT(TEXT(AE255,"0.#"),1)=".",FALSE,TRUE)</formula>
    </cfRule>
    <cfRule type="expression" dxfId="948" priority="2380">
      <formula>IF(RIGHT(TEXT(AE255,"0.#"),1)=".",TRUE,FALSE)</formula>
    </cfRule>
  </conditionalFormatting>
  <conditionalFormatting sqref="AE256">
    <cfRule type="expression" dxfId="947" priority="2377">
      <formula>IF(RIGHT(TEXT(AE256,"0.#"),1)=".",FALSE,TRUE)</formula>
    </cfRule>
    <cfRule type="expression" dxfId="946" priority="2378">
      <formula>IF(RIGHT(TEXT(AE256,"0.#"),1)=".",TRUE,FALSE)</formula>
    </cfRule>
  </conditionalFormatting>
  <conditionalFormatting sqref="AE257">
    <cfRule type="expression" dxfId="945" priority="2375">
      <formula>IF(RIGHT(TEXT(AE257,"0.#"),1)=".",FALSE,TRUE)</formula>
    </cfRule>
    <cfRule type="expression" dxfId="944" priority="2376">
      <formula>IF(RIGHT(TEXT(AE257,"0.#"),1)=".",TRUE,FALSE)</formula>
    </cfRule>
  </conditionalFormatting>
  <conditionalFormatting sqref="AI257">
    <cfRule type="expression" dxfId="943" priority="2373">
      <formula>IF(RIGHT(TEXT(AI257,"0.#"),1)=".",FALSE,TRUE)</formula>
    </cfRule>
    <cfRule type="expression" dxfId="942" priority="2374">
      <formula>IF(RIGHT(TEXT(AI257,"0.#"),1)=".",TRUE,FALSE)</formula>
    </cfRule>
  </conditionalFormatting>
  <conditionalFormatting sqref="AI256">
    <cfRule type="expression" dxfId="941" priority="2371">
      <formula>IF(RIGHT(TEXT(AI256,"0.#"),1)=".",FALSE,TRUE)</formula>
    </cfRule>
    <cfRule type="expression" dxfId="940" priority="2372">
      <formula>IF(RIGHT(TEXT(AI256,"0.#"),1)=".",TRUE,FALSE)</formula>
    </cfRule>
  </conditionalFormatting>
  <conditionalFormatting sqref="AI255">
    <cfRule type="expression" dxfId="939" priority="2369">
      <formula>IF(RIGHT(TEXT(AI255,"0.#"),1)=".",FALSE,TRUE)</formula>
    </cfRule>
    <cfRule type="expression" dxfId="938" priority="2370">
      <formula>IF(RIGHT(TEXT(AI255,"0.#"),1)=".",TRUE,FALSE)</formula>
    </cfRule>
  </conditionalFormatting>
  <conditionalFormatting sqref="AM255">
    <cfRule type="expression" dxfId="937" priority="2367">
      <formula>IF(RIGHT(TEXT(AM255,"0.#"),1)=".",FALSE,TRUE)</formula>
    </cfRule>
    <cfRule type="expression" dxfId="936" priority="2368">
      <formula>IF(RIGHT(TEXT(AM255,"0.#"),1)=".",TRUE,FALSE)</formula>
    </cfRule>
  </conditionalFormatting>
  <conditionalFormatting sqref="AM256">
    <cfRule type="expression" dxfId="935" priority="2365">
      <formula>IF(RIGHT(TEXT(AM256,"0.#"),1)=".",FALSE,TRUE)</formula>
    </cfRule>
    <cfRule type="expression" dxfId="934" priority="2366">
      <formula>IF(RIGHT(TEXT(AM256,"0.#"),1)=".",TRUE,FALSE)</formula>
    </cfRule>
  </conditionalFormatting>
  <conditionalFormatting sqref="AM257">
    <cfRule type="expression" dxfId="933" priority="2363">
      <formula>IF(RIGHT(TEXT(AM257,"0.#"),1)=".",FALSE,TRUE)</formula>
    </cfRule>
    <cfRule type="expression" dxfId="932" priority="2364">
      <formula>IF(RIGHT(TEXT(AM257,"0.#"),1)=".",TRUE,FALSE)</formula>
    </cfRule>
  </conditionalFormatting>
  <conditionalFormatting sqref="AQ255:AQ257">
    <cfRule type="expression" dxfId="931" priority="2361">
      <formula>IF(RIGHT(TEXT(AQ255,"0.#"),1)=".",FALSE,TRUE)</formula>
    </cfRule>
    <cfRule type="expression" dxfId="930" priority="2362">
      <formula>IF(RIGHT(TEXT(AQ255,"0.#"),1)=".",TRUE,FALSE)</formula>
    </cfRule>
  </conditionalFormatting>
  <conditionalFormatting sqref="AU255:AU257">
    <cfRule type="expression" dxfId="929" priority="2359">
      <formula>IF(RIGHT(TEXT(AU255,"0.#"),1)=".",FALSE,TRUE)</formula>
    </cfRule>
    <cfRule type="expression" dxfId="928" priority="2360">
      <formula>IF(RIGHT(TEXT(AU255,"0.#"),1)=".",TRUE,FALSE)</formula>
    </cfRule>
  </conditionalFormatting>
  <conditionalFormatting sqref="AE258">
    <cfRule type="expression" dxfId="927" priority="2357">
      <formula>IF(RIGHT(TEXT(AE258,"0.#"),1)=".",FALSE,TRUE)</formula>
    </cfRule>
    <cfRule type="expression" dxfId="926" priority="2358">
      <formula>IF(RIGHT(TEXT(AE258,"0.#"),1)=".",TRUE,FALSE)</formula>
    </cfRule>
  </conditionalFormatting>
  <conditionalFormatting sqref="AE259">
    <cfRule type="expression" dxfId="925" priority="2355">
      <formula>IF(RIGHT(TEXT(AE259,"0.#"),1)=".",FALSE,TRUE)</formula>
    </cfRule>
    <cfRule type="expression" dxfId="924" priority="2356">
      <formula>IF(RIGHT(TEXT(AE259,"0.#"),1)=".",TRUE,FALSE)</formula>
    </cfRule>
  </conditionalFormatting>
  <conditionalFormatting sqref="AE260">
    <cfRule type="expression" dxfId="923" priority="2353">
      <formula>IF(RIGHT(TEXT(AE260,"0.#"),1)=".",FALSE,TRUE)</formula>
    </cfRule>
    <cfRule type="expression" dxfId="922" priority="2354">
      <formula>IF(RIGHT(TEXT(AE260,"0.#"),1)=".",TRUE,FALSE)</formula>
    </cfRule>
  </conditionalFormatting>
  <conditionalFormatting sqref="AI260">
    <cfRule type="expression" dxfId="921" priority="2351">
      <formula>IF(RIGHT(TEXT(AI260,"0.#"),1)=".",FALSE,TRUE)</formula>
    </cfRule>
    <cfRule type="expression" dxfId="920" priority="2352">
      <formula>IF(RIGHT(TEXT(AI260,"0.#"),1)=".",TRUE,FALSE)</formula>
    </cfRule>
  </conditionalFormatting>
  <conditionalFormatting sqref="AI259">
    <cfRule type="expression" dxfId="919" priority="2349">
      <formula>IF(RIGHT(TEXT(AI259,"0.#"),1)=".",FALSE,TRUE)</formula>
    </cfRule>
    <cfRule type="expression" dxfId="918" priority="2350">
      <formula>IF(RIGHT(TEXT(AI259,"0.#"),1)=".",TRUE,FALSE)</formula>
    </cfRule>
  </conditionalFormatting>
  <conditionalFormatting sqref="AI258">
    <cfRule type="expression" dxfId="917" priority="2347">
      <formula>IF(RIGHT(TEXT(AI258,"0.#"),1)=".",FALSE,TRUE)</formula>
    </cfRule>
    <cfRule type="expression" dxfId="916" priority="2348">
      <formula>IF(RIGHT(TEXT(AI258,"0.#"),1)=".",TRUE,FALSE)</formula>
    </cfRule>
  </conditionalFormatting>
  <conditionalFormatting sqref="AM258">
    <cfRule type="expression" dxfId="915" priority="2345">
      <formula>IF(RIGHT(TEXT(AM258,"0.#"),1)=".",FALSE,TRUE)</formula>
    </cfRule>
    <cfRule type="expression" dxfId="914" priority="2346">
      <formula>IF(RIGHT(TEXT(AM258,"0.#"),1)=".",TRUE,FALSE)</formula>
    </cfRule>
  </conditionalFormatting>
  <conditionalFormatting sqref="AM259">
    <cfRule type="expression" dxfId="913" priority="2343">
      <formula>IF(RIGHT(TEXT(AM259,"0.#"),1)=".",FALSE,TRUE)</formula>
    </cfRule>
    <cfRule type="expression" dxfId="912" priority="2344">
      <formula>IF(RIGHT(TEXT(AM259,"0.#"),1)=".",TRUE,FALSE)</formula>
    </cfRule>
  </conditionalFormatting>
  <conditionalFormatting sqref="AM260">
    <cfRule type="expression" dxfId="911" priority="2341">
      <formula>IF(RIGHT(TEXT(AM260,"0.#"),1)=".",FALSE,TRUE)</formula>
    </cfRule>
    <cfRule type="expression" dxfId="910" priority="2342">
      <formula>IF(RIGHT(TEXT(AM260,"0.#"),1)=".",TRUE,FALSE)</formula>
    </cfRule>
  </conditionalFormatting>
  <conditionalFormatting sqref="AQ258:AQ260">
    <cfRule type="expression" dxfId="909" priority="2339">
      <formula>IF(RIGHT(TEXT(AQ258,"0.#"),1)=".",FALSE,TRUE)</formula>
    </cfRule>
    <cfRule type="expression" dxfId="908" priority="2340">
      <formula>IF(RIGHT(TEXT(AQ258,"0.#"),1)=".",TRUE,FALSE)</formula>
    </cfRule>
  </conditionalFormatting>
  <conditionalFormatting sqref="AU258:AU260">
    <cfRule type="expression" dxfId="907" priority="2337">
      <formula>IF(RIGHT(TEXT(AU258,"0.#"),1)=".",FALSE,TRUE)</formula>
    </cfRule>
    <cfRule type="expression" dxfId="906" priority="2338">
      <formula>IF(RIGHT(TEXT(AU258,"0.#"),1)=".",TRUE,FALSE)</formula>
    </cfRule>
  </conditionalFormatting>
  <conditionalFormatting sqref="AL464:AO474">
    <cfRule type="expression" dxfId="905" priority="2333">
      <formula>IF(AND(AL464&gt;=0, RIGHT(TEXT(AL464,"0.#"),1)&lt;&gt;"."),TRUE,FALSE)</formula>
    </cfRule>
    <cfRule type="expression" dxfId="904" priority="2334">
      <formula>IF(AND(AL464&gt;=0, RIGHT(TEXT(AL464,"0.#"),1)="."),TRUE,FALSE)</formula>
    </cfRule>
    <cfRule type="expression" dxfId="903" priority="2335">
      <formula>IF(AND(AL464&lt;0, RIGHT(TEXT(AL464,"0.#"),1)&lt;&gt;"."),TRUE,FALSE)</formula>
    </cfRule>
    <cfRule type="expression" dxfId="902" priority="2336">
      <formula>IF(AND(AL464&lt;0, RIGHT(TEXT(AL464,"0.#"),1)="."),TRUE,FALSE)</formula>
    </cfRule>
  </conditionalFormatting>
  <conditionalFormatting sqref="AL484:AO507">
    <cfRule type="expression" dxfId="901" priority="2321">
      <formula>IF(AND(AL484&gt;=0, RIGHT(TEXT(AL484,"0.#"),1)&lt;&gt;"."),TRUE,FALSE)</formula>
    </cfRule>
    <cfRule type="expression" dxfId="900" priority="2322">
      <formula>IF(AND(AL484&gt;=0, RIGHT(TEXT(AL484,"0.#"),1)="."),TRUE,FALSE)</formula>
    </cfRule>
    <cfRule type="expression" dxfId="899" priority="2323">
      <formula>IF(AND(AL484&lt;0, RIGHT(TEXT(AL484,"0.#"),1)&lt;&gt;"."),TRUE,FALSE)</formula>
    </cfRule>
    <cfRule type="expression" dxfId="898" priority="2324">
      <formula>IF(AND(AL484&lt;0, RIGHT(TEXT(AL484,"0.#"),1)="."),TRUE,FALSE)</formula>
    </cfRule>
  </conditionalFormatting>
  <conditionalFormatting sqref="AL513:AO540">
    <cfRule type="expression" dxfId="897" priority="2309">
      <formula>IF(AND(AL513&gt;=0, RIGHT(TEXT(AL513,"0.#"),1)&lt;&gt;"."),TRUE,FALSE)</formula>
    </cfRule>
    <cfRule type="expression" dxfId="896" priority="2310">
      <formula>IF(AND(AL513&gt;=0, RIGHT(TEXT(AL513,"0.#"),1)="."),TRUE,FALSE)</formula>
    </cfRule>
    <cfRule type="expression" dxfId="895" priority="2311">
      <formula>IF(AND(AL513&lt;0, RIGHT(TEXT(AL513,"0.#"),1)&lt;&gt;"."),TRUE,FALSE)</formula>
    </cfRule>
    <cfRule type="expression" dxfId="894" priority="2312">
      <formula>IF(AND(AL513&lt;0, RIGHT(TEXT(AL513,"0.#"),1)="."),TRUE,FALSE)</formula>
    </cfRule>
  </conditionalFormatting>
  <conditionalFormatting sqref="AL511:AO512">
    <cfRule type="expression" dxfId="893" priority="2303">
      <formula>IF(AND(AL511&gt;=0, RIGHT(TEXT(AL511,"0.#"),1)&lt;&gt;"."),TRUE,FALSE)</formula>
    </cfRule>
    <cfRule type="expression" dxfId="892" priority="2304">
      <formula>IF(AND(AL511&gt;=0, RIGHT(TEXT(AL511,"0.#"),1)="."),TRUE,FALSE)</formula>
    </cfRule>
    <cfRule type="expression" dxfId="891" priority="2305">
      <formula>IF(AND(AL511&lt;0, RIGHT(TEXT(AL511,"0.#"),1)&lt;&gt;"."),TRUE,FALSE)</formula>
    </cfRule>
    <cfRule type="expression" dxfId="890" priority="2306">
      <formula>IF(AND(AL511&lt;0, RIGHT(TEXT(AL511,"0.#"),1)="."),TRUE,FALSE)</formula>
    </cfRule>
  </conditionalFormatting>
  <conditionalFormatting sqref="AL546:AO573">
    <cfRule type="expression" dxfId="889" priority="2297">
      <formula>IF(AND(AL546&gt;=0, RIGHT(TEXT(AL546,"0.#"),1)&lt;&gt;"."),TRUE,FALSE)</formula>
    </cfRule>
    <cfRule type="expression" dxfId="888" priority="2298">
      <formula>IF(AND(AL546&gt;=0, RIGHT(TEXT(AL546,"0.#"),1)="."),TRUE,FALSE)</formula>
    </cfRule>
    <cfRule type="expression" dxfId="887" priority="2299">
      <formula>IF(AND(AL546&lt;0, RIGHT(TEXT(AL546,"0.#"),1)&lt;&gt;"."),TRUE,FALSE)</formula>
    </cfRule>
    <cfRule type="expression" dxfId="886" priority="2300">
      <formula>IF(AND(AL546&lt;0, RIGHT(TEXT(AL546,"0.#"),1)="."),TRUE,FALSE)</formula>
    </cfRule>
  </conditionalFormatting>
  <conditionalFormatting sqref="AL544:AO545">
    <cfRule type="expression" dxfId="885" priority="2291">
      <formula>IF(AND(AL544&gt;=0, RIGHT(TEXT(AL544,"0.#"),1)&lt;&gt;"."),TRUE,FALSE)</formula>
    </cfRule>
    <cfRule type="expression" dxfId="884" priority="2292">
      <formula>IF(AND(AL544&gt;=0, RIGHT(TEXT(AL544,"0.#"),1)="."),TRUE,FALSE)</formula>
    </cfRule>
    <cfRule type="expression" dxfId="883" priority="2293">
      <formula>IF(AND(AL544&lt;0, RIGHT(TEXT(AL544,"0.#"),1)&lt;&gt;"."),TRUE,FALSE)</formula>
    </cfRule>
    <cfRule type="expression" dxfId="882" priority="2294">
      <formula>IF(AND(AL544&lt;0, RIGHT(TEXT(AL544,"0.#"),1)="."),TRUE,FALSE)</formula>
    </cfRule>
  </conditionalFormatting>
  <conditionalFormatting sqref="AL579:AO606">
    <cfRule type="expression" dxfId="881" priority="2285">
      <formula>IF(AND(AL579&gt;=0, RIGHT(TEXT(AL579,"0.#"),1)&lt;&gt;"."),TRUE,FALSE)</formula>
    </cfRule>
    <cfRule type="expression" dxfId="880" priority="2286">
      <formula>IF(AND(AL579&gt;=0, RIGHT(TEXT(AL579,"0.#"),1)="."),TRUE,FALSE)</formula>
    </cfRule>
    <cfRule type="expression" dxfId="879" priority="2287">
      <formula>IF(AND(AL579&lt;0, RIGHT(TEXT(AL579,"0.#"),1)&lt;&gt;"."),TRUE,FALSE)</formula>
    </cfRule>
    <cfRule type="expression" dxfId="878" priority="2288">
      <formula>IF(AND(AL579&lt;0, RIGHT(TEXT(AL579,"0.#"),1)="."),TRUE,FALSE)</formula>
    </cfRule>
  </conditionalFormatting>
  <conditionalFormatting sqref="AL577:AO578">
    <cfRule type="expression" dxfId="877" priority="2279">
      <formula>IF(AND(AL577&gt;=0, RIGHT(TEXT(AL577,"0.#"),1)&lt;&gt;"."),TRUE,FALSE)</formula>
    </cfRule>
    <cfRule type="expression" dxfId="876" priority="2280">
      <formula>IF(AND(AL577&gt;=0, RIGHT(TEXT(AL577,"0.#"),1)="."),TRUE,FALSE)</formula>
    </cfRule>
    <cfRule type="expression" dxfId="875" priority="2281">
      <formula>IF(AND(AL577&lt;0, RIGHT(TEXT(AL577,"0.#"),1)&lt;&gt;"."),TRUE,FALSE)</formula>
    </cfRule>
    <cfRule type="expression" dxfId="874" priority="2282">
      <formula>IF(AND(AL577&lt;0, RIGHT(TEXT(AL577,"0.#"),1)="."),TRUE,FALSE)</formula>
    </cfRule>
  </conditionalFormatting>
  <conditionalFormatting sqref="Y577:Y578">
    <cfRule type="expression" dxfId="873" priority="2277">
      <formula>IF(RIGHT(TEXT(Y577,"0.#"),1)=".",FALSE,TRUE)</formula>
    </cfRule>
    <cfRule type="expression" dxfId="872" priority="2278">
      <formula>IF(RIGHT(TEXT(Y577,"0.#"),1)=".",TRUE,FALSE)</formula>
    </cfRule>
  </conditionalFormatting>
  <conditionalFormatting sqref="AL612:AO639">
    <cfRule type="expression" dxfId="871" priority="2273">
      <formula>IF(AND(AL612&gt;=0, RIGHT(TEXT(AL612,"0.#"),1)&lt;&gt;"."),TRUE,FALSE)</formula>
    </cfRule>
    <cfRule type="expression" dxfId="870" priority="2274">
      <formula>IF(AND(AL612&gt;=0, RIGHT(TEXT(AL612,"0.#"),1)="."),TRUE,FALSE)</formula>
    </cfRule>
    <cfRule type="expression" dxfId="869" priority="2275">
      <formula>IF(AND(AL612&lt;0, RIGHT(TEXT(AL612,"0.#"),1)&lt;&gt;"."),TRUE,FALSE)</formula>
    </cfRule>
    <cfRule type="expression" dxfId="868" priority="2276">
      <formula>IF(AND(AL612&lt;0, RIGHT(TEXT(AL612,"0.#"),1)="."),TRUE,FALSE)</formula>
    </cfRule>
  </conditionalFormatting>
  <conditionalFormatting sqref="Y612:Y639">
    <cfRule type="expression" dxfId="867" priority="2271">
      <formula>IF(RIGHT(TEXT(Y612,"0.#"),1)=".",FALSE,TRUE)</formula>
    </cfRule>
    <cfRule type="expression" dxfId="866" priority="2272">
      <formula>IF(RIGHT(TEXT(Y612,"0.#"),1)=".",TRUE,FALSE)</formula>
    </cfRule>
  </conditionalFormatting>
  <conditionalFormatting sqref="AL610:AO611">
    <cfRule type="expression" dxfId="865" priority="2267">
      <formula>IF(AND(AL610&gt;=0, RIGHT(TEXT(AL610,"0.#"),1)&lt;&gt;"."),TRUE,FALSE)</formula>
    </cfRule>
    <cfRule type="expression" dxfId="864" priority="2268">
      <formula>IF(AND(AL610&gt;=0, RIGHT(TEXT(AL610,"0.#"),1)="."),TRUE,FALSE)</formula>
    </cfRule>
    <cfRule type="expression" dxfId="863" priority="2269">
      <formula>IF(AND(AL610&lt;0, RIGHT(TEXT(AL610,"0.#"),1)&lt;&gt;"."),TRUE,FALSE)</formula>
    </cfRule>
    <cfRule type="expression" dxfId="862" priority="2270">
      <formula>IF(AND(AL610&lt;0, RIGHT(TEXT(AL610,"0.#"),1)="."),TRUE,FALSE)</formula>
    </cfRule>
  </conditionalFormatting>
  <conditionalFormatting sqref="Y610:Y611">
    <cfRule type="expression" dxfId="861" priority="2265">
      <formula>IF(RIGHT(TEXT(Y610,"0.#"),1)=".",FALSE,TRUE)</formula>
    </cfRule>
    <cfRule type="expression" dxfId="860" priority="2266">
      <formula>IF(RIGHT(TEXT(Y610,"0.#"),1)=".",TRUE,FALSE)</formula>
    </cfRule>
  </conditionalFormatting>
  <conditionalFormatting sqref="AL645:AO672">
    <cfRule type="expression" dxfId="859" priority="2261">
      <formula>IF(AND(AL645&gt;=0, RIGHT(TEXT(AL645,"0.#"),1)&lt;&gt;"."),TRUE,FALSE)</formula>
    </cfRule>
    <cfRule type="expression" dxfId="858" priority="2262">
      <formula>IF(AND(AL645&gt;=0, RIGHT(TEXT(AL645,"0.#"),1)="."),TRUE,FALSE)</formula>
    </cfRule>
    <cfRule type="expression" dxfId="857" priority="2263">
      <formula>IF(AND(AL645&lt;0, RIGHT(TEXT(AL645,"0.#"),1)&lt;&gt;"."),TRUE,FALSE)</formula>
    </cfRule>
    <cfRule type="expression" dxfId="856" priority="2264">
      <formula>IF(AND(AL645&lt;0, RIGHT(TEXT(AL645,"0.#"),1)="."),TRUE,FALSE)</formula>
    </cfRule>
  </conditionalFormatting>
  <conditionalFormatting sqref="Y645:Y672">
    <cfRule type="expression" dxfId="855" priority="2259">
      <formula>IF(RIGHT(TEXT(Y645,"0.#"),1)=".",FALSE,TRUE)</formula>
    </cfRule>
    <cfRule type="expression" dxfId="854" priority="2260">
      <formula>IF(RIGHT(TEXT(Y645,"0.#"),1)=".",TRUE,FALSE)</formula>
    </cfRule>
  </conditionalFormatting>
  <conditionalFormatting sqref="AL643:AO644">
    <cfRule type="expression" dxfId="853" priority="2255">
      <formula>IF(AND(AL643&gt;=0, RIGHT(TEXT(AL643,"0.#"),1)&lt;&gt;"."),TRUE,FALSE)</formula>
    </cfRule>
    <cfRule type="expression" dxfId="852" priority="2256">
      <formula>IF(AND(AL643&gt;=0, RIGHT(TEXT(AL643,"0.#"),1)="."),TRUE,FALSE)</formula>
    </cfRule>
    <cfRule type="expression" dxfId="851" priority="2257">
      <formula>IF(AND(AL643&lt;0, RIGHT(TEXT(AL643,"0.#"),1)&lt;&gt;"."),TRUE,FALSE)</formula>
    </cfRule>
    <cfRule type="expression" dxfId="850" priority="2258">
      <formula>IF(AND(AL643&lt;0, RIGHT(TEXT(AL643,"0.#"),1)="."),TRUE,FALSE)</formula>
    </cfRule>
  </conditionalFormatting>
  <conditionalFormatting sqref="Y643:Y644">
    <cfRule type="expression" dxfId="849" priority="2253">
      <formula>IF(RIGHT(TEXT(Y643,"0.#"),1)=".",FALSE,TRUE)</formula>
    </cfRule>
    <cfRule type="expression" dxfId="848" priority="2254">
      <formula>IF(RIGHT(TEXT(Y643,"0.#"),1)=".",TRUE,FALSE)</formula>
    </cfRule>
  </conditionalFormatting>
  <conditionalFormatting sqref="P30:AC30">
    <cfRule type="expression" dxfId="847" priority="2247">
      <formula>IF(RIGHT(TEXT(P30,"0.#"),1)=".",FALSE,TRUE)</formula>
    </cfRule>
    <cfRule type="expression" dxfId="846" priority="2248">
      <formula>IF(RIGHT(TEXT(P30,"0.#"),1)=".",TRUE,FALSE)</formula>
    </cfRule>
  </conditionalFormatting>
  <conditionalFormatting sqref="AQ39">
    <cfRule type="expression" dxfId="845" priority="2107">
      <formula>IF(RIGHT(TEXT(AQ39,"0.#"),1)=".",FALSE,TRUE)</formula>
    </cfRule>
    <cfRule type="expression" dxfId="844" priority="2108">
      <formula>IF(RIGHT(TEXT(AQ39,"0.#"),1)=".",TRUE,FALSE)</formula>
    </cfRule>
  </conditionalFormatting>
  <conditionalFormatting sqref="AE39 AM39">
    <cfRule type="expression" dxfId="843" priority="2111">
      <formula>IF(RIGHT(TEXT(AE39,"0.#"),1)=".",FALSE,TRUE)</formula>
    </cfRule>
    <cfRule type="expression" dxfId="842" priority="2112">
      <formula>IF(RIGHT(TEXT(AE39,"0.#"),1)=".",TRUE,FALSE)</formula>
    </cfRule>
  </conditionalFormatting>
  <conditionalFormatting sqref="AI39">
    <cfRule type="expression" dxfId="841" priority="2109">
      <formula>IF(RIGHT(TEXT(AI39,"0.#"),1)=".",FALSE,TRUE)</formula>
    </cfRule>
    <cfRule type="expression" dxfId="840" priority="2110">
      <formula>IF(RIGHT(TEXT(AI39,"0.#"),1)=".",TRUE,FALSE)</formula>
    </cfRule>
  </conditionalFormatting>
  <conditionalFormatting sqref="AQ47">
    <cfRule type="expression" dxfId="839" priority="1561">
      <formula>IF(RIGHT(TEXT(AQ47,"0.#"),1)=".",FALSE,TRUE)</formula>
    </cfRule>
    <cfRule type="expression" dxfId="838" priority="1562">
      <formula>IF(RIGHT(TEXT(AQ47,"0.#"),1)=".",TRUE,FALSE)</formula>
    </cfRule>
  </conditionalFormatting>
  <conditionalFormatting sqref="AE47 AM47">
    <cfRule type="expression" dxfId="837" priority="1565">
      <formula>IF(RIGHT(TEXT(AE47,"0.#"),1)=".",FALSE,TRUE)</formula>
    </cfRule>
    <cfRule type="expression" dxfId="836" priority="1566">
      <formula>IF(RIGHT(TEXT(AE47,"0.#"),1)=".",TRUE,FALSE)</formula>
    </cfRule>
  </conditionalFormatting>
  <conditionalFormatting sqref="AI47">
    <cfRule type="expression" dxfId="835" priority="1563">
      <formula>IF(RIGHT(TEXT(AI47,"0.#"),1)=".",FALSE,TRUE)</formula>
    </cfRule>
    <cfRule type="expression" dxfId="834" priority="1564">
      <formula>IF(RIGHT(TEXT(AI47,"0.#"),1)=".",TRUE,FALSE)</formula>
    </cfRule>
  </conditionalFormatting>
  <conditionalFormatting sqref="AE72">
    <cfRule type="expression" dxfId="833" priority="1457">
      <formula>IF(RIGHT(TEXT(AE72,"0.#"),1)=".",FALSE,TRUE)</formula>
    </cfRule>
    <cfRule type="expression" dxfId="832" priority="1458">
      <formula>IF(RIGHT(TEXT(AE72,"0.#"),1)=".",TRUE,FALSE)</formula>
    </cfRule>
  </conditionalFormatting>
  <conditionalFormatting sqref="AE73">
    <cfRule type="expression" dxfId="831" priority="1455">
      <formula>IF(RIGHT(TEXT(AE73,"0.#"),1)=".",FALSE,TRUE)</formula>
    </cfRule>
    <cfRule type="expression" dxfId="830" priority="1456">
      <formula>IF(RIGHT(TEXT(AE73,"0.#"),1)=".",TRUE,FALSE)</formula>
    </cfRule>
  </conditionalFormatting>
  <conditionalFormatting sqref="AM72">
    <cfRule type="expression" dxfId="829" priority="1445">
      <formula>IF(RIGHT(TEXT(AM72,"0.#"),1)=".",FALSE,TRUE)</formula>
    </cfRule>
    <cfRule type="expression" dxfId="828" priority="1446">
      <formula>IF(RIGHT(TEXT(AM72,"0.#"),1)=".",TRUE,FALSE)</formula>
    </cfRule>
  </conditionalFormatting>
  <conditionalFormatting sqref="AE74">
    <cfRule type="expression" dxfId="827" priority="1453">
      <formula>IF(RIGHT(TEXT(AE74,"0.#"),1)=".",FALSE,TRUE)</formula>
    </cfRule>
    <cfRule type="expression" dxfId="826" priority="1454">
      <formula>IF(RIGHT(TEXT(AE74,"0.#"),1)=".",TRUE,FALSE)</formula>
    </cfRule>
  </conditionalFormatting>
  <conditionalFormatting sqref="AI74">
    <cfRule type="expression" dxfId="825" priority="1451">
      <formula>IF(RIGHT(TEXT(AI74,"0.#"),1)=".",FALSE,TRUE)</formula>
    </cfRule>
    <cfRule type="expression" dxfId="824" priority="1452">
      <formula>IF(RIGHT(TEXT(AI74,"0.#"),1)=".",TRUE,FALSE)</formula>
    </cfRule>
  </conditionalFormatting>
  <conditionalFormatting sqref="AI73">
    <cfRule type="expression" dxfId="823" priority="1449">
      <formula>IF(RIGHT(TEXT(AI73,"0.#"),1)=".",FALSE,TRUE)</formula>
    </cfRule>
    <cfRule type="expression" dxfId="822" priority="1450">
      <formula>IF(RIGHT(TEXT(AI73,"0.#"),1)=".",TRUE,FALSE)</formula>
    </cfRule>
  </conditionalFormatting>
  <conditionalFormatting sqref="AI72">
    <cfRule type="expression" dxfId="821" priority="1447">
      <formula>IF(RIGHT(TEXT(AI72,"0.#"),1)=".",FALSE,TRUE)</formula>
    </cfRule>
    <cfRule type="expression" dxfId="820" priority="1448">
      <formula>IF(RIGHT(TEXT(AI72,"0.#"),1)=".",TRUE,FALSE)</formula>
    </cfRule>
  </conditionalFormatting>
  <conditionalFormatting sqref="AM73">
    <cfRule type="expression" dxfId="819" priority="1443">
      <formula>IF(RIGHT(TEXT(AM73,"0.#"),1)=".",FALSE,TRUE)</formula>
    </cfRule>
    <cfRule type="expression" dxfId="818" priority="1444">
      <formula>IF(RIGHT(TEXT(AM73,"0.#"),1)=".",TRUE,FALSE)</formula>
    </cfRule>
  </conditionalFormatting>
  <conditionalFormatting sqref="AM74">
    <cfRule type="expression" dxfId="817" priority="1441">
      <formula>IF(RIGHT(TEXT(AM74,"0.#"),1)=".",FALSE,TRUE)</formula>
    </cfRule>
    <cfRule type="expression" dxfId="816" priority="1442">
      <formula>IF(RIGHT(TEXT(AM74,"0.#"),1)=".",TRUE,FALSE)</formula>
    </cfRule>
  </conditionalFormatting>
  <conditionalFormatting sqref="AQ72:AQ74">
    <cfRule type="expression" dxfId="815" priority="1439">
      <formula>IF(RIGHT(TEXT(AQ72,"0.#"),1)=".",FALSE,TRUE)</formula>
    </cfRule>
    <cfRule type="expression" dxfId="814" priority="1440">
      <formula>IF(RIGHT(TEXT(AQ72,"0.#"),1)=".",TRUE,FALSE)</formula>
    </cfRule>
  </conditionalFormatting>
  <conditionalFormatting sqref="AU72:AU74">
    <cfRule type="expression" dxfId="813" priority="1437">
      <formula>IF(RIGHT(TEXT(AU72,"0.#"),1)=".",FALSE,TRUE)</formula>
    </cfRule>
    <cfRule type="expression" dxfId="812" priority="1438">
      <formula>IF(RIGHT(TEXT(AU72,"0.#"),1)=".",TRUE,FALSE)</formula>
    </cfRule>
  </conditionalFormatting>
  <conditionalFormatting sqref="AE67">
    <cfRule type="expression" dxfId="811" priority="1435">
      <formula>IF(RIGHT(TEXT(AE67,"0.#"),1)=".",FALSE,TRUE)</formula>
    </cfRule>
    <cfRule type="expression" dxfId="810" priority="1436">
      <formula>IF(RIGHT(TEXT(AE67,"0.#"),1)=".",TRUE,FALSE)</formula>
    </cfRule>
  </conditionalFormatting>
  <conditionalFormatting sqref="AE68">
    <cfRule type="expression" dxfId="809" priority="1433">
      <formula>IF(RIGHT(TEXT(AE68,"0.#"),1)=".",FALSE,TRUE)</formula>
    </cfRule>
    <cfRule type="expression" dxfId="808" priority="1434">
      <formula>IF(RIGHT(TEXT(AE68,"0.#"),1)=".",TRUE,FALSE)</formula>
    </cfRule>
  </conditionalFormatting>
  <conditionalFormatting sqref="AM67">
    <cfRule type="expression" dxfId="807" priority="1423">
      <formula>IF(RIGHT(TEXT(AM67,"0.#"),1)=".",FALSE,TRUE)</formula>
    </cfRule>
    <cfRule type="expression" dxfId="806" priority="1424">
      <formula>IF(RIGHT(TEXT(AM67,"0.#"),1)=".",TRUE,FALSE)</formula>
    </cfRule>
  </conditionalFormatting>
  <conditionalFormatting sqref="AE69">
    <cfRule type="expression" dxfId="805" priority="1431">
      <formula>IF(RIGHT(TEXT(AE69,"0.#"),1)=".",FALSE,TRUE)</formula>
    </cfRule>
    <cfRule type="expression" dxfId="804" priority="1432">
      <formula>IF(RIGHT(TEXT(AE69,"0.#"),1)=".",TRUE,FALSE)</formula>
    </cfRule>
  </conditionalFormatting>
  <conditionalFormatting sqref="AI69">
    <cfRule type="expression" dxfId="803" priority="1429">
      <formula>IF(RIGHT(TEXT(AI69,"0.#"),1)=".",FALSE,TRUE)</formula>
    </cfRule>
    <cfRule type="expression" dxfId="802" priority="1430">
      <formula>IF(RIGHT(TEXT(AI69,"0.#"),1)=".",TRUE,FALSE)</formula>
    </cfRule>
  </conditionalFormatting>
  <conditionalFormatting sqref="AI68">
    <cfRule type="expression" dxfId="801" priority="1427">
      <formula>IF(RIGHT(TEXT(AI68,"0.#"),1)=".",FALSE,TRUE)</formula>
    </cfRule>
    <cfRule type="expression" dxfId="800" priority="1428">
      <formula>IF(RIGHT(TEXT(AI68,"0.#"),1)=".",TRUE,FALSE)</formula>
    </cfRule>
  </conditionalFormatting>
  <conditionalFormatting sqref="AI67">
    <cfRule type="expression" dxfId="799" priority="1425">
      <formula>IF(RIGHT(TEXT(AI67,"0.#"),1)=".",FALSE,TRUE)</formula>
    </cfRule>
    <cfRule type="expression" dxfId="798" priority="1426">
      <formula>IF(RIGHT(TEXT(AI67,"0.#"),1)=".",TRUE,FALSE)</formula>
    </cfRule>
  </conditionalFormatting>
  <conditionalFormatting sqref="AM68">
    <cfRule type="expression" dxfId="797" priority="1421">
      <formula>IF(RIGHT(TEXT(AM68,"0.#"),1)=".",FALSE,TRUE)</formula>
    </cfRule>
    <cfRule type="expression" dxfId="796" priority="1422">
      <formula>IF(RIGHT(TEXT(AM68,"0.#"),1)=".",TRUE,FALSE)</formula>
    </cfRule>
  </conditionalFormatting>
  <conditionalFormatting sqref="AM69">
    <cfRule type="expression" dxfId="795" priority="1419">
      <formula>IF(RIGHT(TEXT(AM69,"0.#"),1)=".",FALSE,TRUE)</formula>
    </cfRule>
    <cfRule type="expression" dxfId="794" priority="1420">
      <formula>IF(RIGHT(TEXT(AM69,"0.#"),1)=".",TRUE,FALSE)</formula>
    </cfRule>
  </conditionalFormatting>
  <conditionalFormatting sqref="AQ67:AQ69">
    <cfRule type="expression" dxfId="793" priority="1417">
      <formula>IF(RIGHT(TEXT(AQ67,"0.#"),1)=".",FALSE,TRUE)</formula>
    </cfRule>
    <cfRule type="expression" dxfId="792" priority="1418">
      <formula>IF(RIGHT(TEXT(AQ67,"0.#"),1)=".",TRUE,FALSE)</formula>
    </cfRule>
  </conditionalFormatting>
  <conditionalFormatting sqref="AU67:AU69">
    <cfRule type="expression" dxfId="791" priority="1415">
      <formula>IF(RIGHT(TEXT(AU67,"0.#"),1)=".",FALSE,TRUE)</formula>
    </cfRule>
    <cfRule type="expression" dxfId="790" priority="1416">
      <formula>IF(RIGHT(TEXT(AU67,"0.#"),1)=".",TRUE,FALSE)</formula>
    </cfRule>
  </conditionalFormatting>
  <conditionalFormatting sqref="AE62">
    <cfRule type="expression" dxfId="789" priority="1413">
      <formula>IF(RIGHT(TEXT(AE62,"0.#"),1)=".",FALSE,TRUE)</formula>
    </cfRule>
    <cfRule type="expression" dxfId="788" priority="1414">
      <formula>IF(RIGHT(TEXT(AE62,"0.#"),1)=".",TRUE,FALSE)</formula>
    </cfRule>
  </conditionalFormatting>
  <conditionalFormatting sqref="AE63">
    <cfRule type="expression" dxfId="787" priority="1411">
      <formula>IF(RIGHT(TEXT(AE63,"0.#"),1)=".",FALSE,TRUE)</formula>
    </cfRule>
    <cfRule type="expression" dxfId="786" priority="1412">
      <formula>IF(RIGHT(TEXT(AE63,"0.#"),1)=".",TRUE,FALSE)</formula>
    </cfRule>
  </conditionalFormatting>
  <conditionalFormatting sqref="AM62">
    <cfRule type="expression" dxfId="785" priority="1401">
      <formula>IF(RIGHT(TEXT(AM62,"0.#"),1)=".",FALSE,TRUE)</formula>
    </cfRule>
    <cfRule type="expression" dxfId="784" priority="1402">
      <formula>IF(RIGHT(TEXT(AM62,"0.#"),1)=".",TRUE,FALSE)</formula>
    </cfRule>
  </conditionalFormatting>
  <conditionalFormatting sqref="AE64">
    <cfRule type="expression" dxfId="783" priority="1409">
      <formula>IF(RIGHT(TEXT(AE64,"0.#"),1)=".",FALSE,TRUE)</formula>
    </cfRule>
    <cfRule type="expression" dxfId="782" priority="1410">
      <formula>IF(RIGHT(TEXT(AE64,"0.#"),1)=".",TRUE,FALSE)</formula>
    </cfRule>
  </conditionalFormatting>
  <conditionalFormatting sqref="AI64">
    <cfRule type="expression" dxfId="781" priority="1407">
      <formula>IF(RIGHT(TEXT(AI64,"0.#"),1)=".",FALSE,TRUE)</formula>
    </cfRule>
    <cfRule type="expression" dxfId="780" priority="1408">
      <formula>IF(RIGHT(TEXT(AI64,"0.#"),1)=".",TRUE,FALSE)</formula>
    </cfRule>
  </conditionalFormatting>
  <conditionalFormatting sqref="AI63">
    <cfRule type="expression" dxfId="779" priority="1405">
      <formula>IF(RIGHT(TEXT(AI63,"0.#"),1)=".",FALSE,TRUE)</formula>
    </cfRule>
    <cfRule type="expression" dxfId="778" priority="1406">
      <formula>IF(RIGHT(TEXT(AI63,"0.#"),1)=".",TRUE,FALSE)</formula>
    </cfRule>
  </conditionalFormatting>
  <conditionalFormatting sqref="AI62">
    <cfRule type="expression" dxfId="777" priority="1403">
      <formula>IF(RIGHT(TEXT(AI62,"0.#"),1)=".",FALSE,TRUE)</formula>
    </cfRule>
    <cfRule type="expression" dxfId="776" priority="1404">
      <formula>IF(RIGHT(TEXT(AI62,"0.#"),1)=".",TRUE,FALSE)</formula>
    </cfRule>
  </conditionalFormatting>
  <conditionalFormatting sqref="AM63">
    <cfRule type="expression" dxfId="775" priority="1399">
      <formula>IF(RIGHT(TEXT(AM63,"0.#"),1)=".",FALSE,TRUE)</formula>
    </cfRule>
    <cfRule type="expression" dxfId="774" priority="1400">
      <formula>IF(RIGHT(TEXT(AM63,"0.#"),1)=".",TRUE,FALSE)</formula>
    </cfRule>
  </conditionalFormatting>
  <conditionalFormatting sqref="AM64">
    <cfRule type="expression" dxfId="773" priority="1397">
      <formula>IF(RIGHT(TEXT(AM64,"0.#"),1)=".",FALSE,TRUE)</formula>
    </cfRule>
    <cfRule type="expression" dxfId="772" priority="1398">
      <formula>IF(RIGHT(TEXT(AM64,"0.#"),1)=".",TRUE,FALSE)</formula>
    </cfRule>
  </conditionalFormatting>
  <conditionalFormatting sqref="AQ62:AQ64">
    <cfRule type="expression" dxfId="771" priority="1395">
      <formula>IF(RIGHT(TEXT(AQ62,"0.#"),1)=".",FALSE,TRUE)</formula>
    </cfRule>
    <cfRule type="expression" dxfId="770" priority="1396">
      <formula>IF(RIGHT(TEXT(AQ62,"0.#"),1)=".",TRUE,FALSE)</formula>
    </cfRule>
  </conditionalFormatting>
  <conditionalFormatting sqref="AU62:AU64">
    <cfRule type="expression" dxfId="769" priority="1393">
      <formula>IF(RIGHT(TEXT(AU62,"0.#"),1)=".",FALSE,TRUE)</formula>
    </cfRule>
    <cfRule type="expression" dxfId="768" priority="1394">
      <formula>IF(RIGHT(TEXT(AU62,"0.#"),1)=".",TRUE,FALSE)</formula>
    </cfRule>
  </conditionalFormatting>
  <conditionalFormatting sqref="AE118">
    <cfRule type="expression" dxfId="767" priority="1241">
      <formula>IF(RIGHT(TEXT(AE118,"0.#"),1)=".",FALSE,TRUE)</formula>
    </cfRule>
    <cfRule type="expression" dxfId="766" priority="1242">
      <formula>IF(RIGHT(TEXT(AE118,"0.#"),1)=".",TRUE,FALSE)</formula>
    </cfRule>
  </conditionalFormatting>
  <conditionalFormatting sqref="AI118">
    <cfRule type="expression" dxfId="765" priority="1239">
      <formula>IF(RIGHT(TEXT(AI118,"0.#"),1)=".",FALSE,TRUE)</formula>
    </cfRule>
    <cfRule type="expression" dxfId="764" priority="1240">
      <formula>IF(RIGHT(TEXT(AI118,"0.#"),1)=".",TRUE,FALSE)</formula>
    </cfRule>
  </conditionalFormatting>
  <conditionalFormatting sqref="AM118">
    <cfRule type="expression" dxfId="763" priority="1229">
      <formula>IF(RIGHT(TEXT(AM118,"0.#"),1)=".",FALSE,TRUE)</formula>
    </cfRule>
    <cfRule type="expression" dxfId="762" priority="1230">
      <formula>IF(RIGHT(TEXT(AM118,"0.#"),1)=".",TRUE,FALSE)</formula>
    </cfRule>
  </conditionalFormatting>
  <conditionalFormatting sqref="AE116">
    <cfRule type="expression" dxfId="761" priority="1245">
      <formula>IF(RIGHT(TEXT(AE116,"0.#"),1)=".",FALSE,TRUE)</formula>
    </cfRule>
    <cfRule type="expression" dxfId="760" priority="1246">
      <formula>IF(RIGHT(TEXT(AE116,"0.#"),1)=".",TRUE,FALSE)</formula>
    </cfRule>
  </conditionalFormatting>
  <conditionalFormatting sqref="AE117">
    <cfRule type="expression" dxfId="759" priority="1243">
      <formula>IF(RIGHT(TEXT(AE117,"0.#"),1)=".",FALSE,TRUE)</formula>
    </cfRule>
    <cfRule type="expression" dxfId="758" priority="1244">
      <formula>IF(RIGHT(TEXT(AE117,"0.#"),1)=".",TRUE,FALSE)</formula>
    </cfRule>
  </conditionalFormatting>
  <conditionalFormatting sqref="AM116">
    <cfRule type="expression" dxfId="757" priority="1233">
      <formula>IF(RIGHT(TEXT(AM116,"0.#"),1)=".",FALSE,TRUE)</formula>
    </cfRule>
    <cfRule type="expression" dxfId="756" priority="1234">
      <formula>IF(RIGHT(TEXT(AM116,"0.#"),1)=".",TRUE,FALSE)</formula>
    </cfRule>
  </conditionalFormatting>
  <conditionalFormatting sqref="AE162">
    <cfRule type="expression" dxfId="755" priority="1095">
      <formula>IF(RIGHT(TEXT(AE162,"0.#"),1)=".",FALSE,TRUE)</formula>
    </cfRule>
    <cfRule type="expression" dxfId="754" priority="1096">
      <formula>IF(RIGHT(TEXT(AE162,"0.#"),1)=".",TRUE,FALSE)</formula>
    </cfRule>
  </conditionalFormatting>
  <conditionalFormatting sqref="AI162">
    <cfRule type="expression" dxfId="753" priority="1093">
      <formula>IF(RIGHT(TEXT(AI162,"0.#"),1)=".",FALSE,TRUE)</formula>
    </cfRule>
    <cfRule type="expression" dxfId="752" priority="1094">
      <formula>IF(RIGHT(TEXT(AI162,"0.#"),1)=".",TRUE,FALSE)</formula>
    </cfRule>
  </conditionalFormatting>
  <conditionalFormatting sqref="AI117">
    <cfRule type="expression" dxfId="751" priority="1237">
      <formula>IF(RIGHT(TEXT(AI117,"0.#"),1)=".",FALSE,TRUE)</formula>
    </cfRule>
    <cfRule type="expression" dxfId="750" priority="1238">
      <formula>IF(RIGHT(TEXT(AI117,"0.#"),1)=".",TRUE,FALSE)</formula>
    </cfRule>
  </conditionalFormatting>
  <conditionalFormatting sqref="AI116">
    <cfRule type="expression" dxfId="749" priority="1235">
      <formula>IF(RIGHT(TEXT(AI116,"0.#"),1)=".",FALSE,TRUE)</formula>
    </cfRule>
    <cfRule type="expression" dxfId="748" priority="1236">
      <formula>IF(RIGHT(TEXT(AI116,"0.#"),1)=".",TRUE,FALSE)</formula>
    </cfRule>
  </conditionalFormatting>
  <conditionalFormatting sqref="AM117">
    <cfRule type="expression" dxfId="747" priority="1231">
      <formula>IF(RIGHT(TEXT(AM117,"0.#"),1)=".",FALSE,TRUE)</formula>
    </cfRule>
    <cfRule type="expression" dxfId="746" priority="1232">
      <formula>IF(RIGHT(TEXT(AM117,"0.#"),1)=".",TRUE,FALSE)</formula>
    </cfRule>
  </conditionalFormatting>
  <conditionalFormatting sqref="AM162">
    <cfRule type="expression" dxfId="745" priority="1083">
      <formula>IF(RIGHT(TEXT(AM162,"0.#"),1)=".",FALSE,TRUE)</formula>
    </cfRule>
    <cfRule type="expression" dxfId="744" priority="1084">
      <formula>IF(RIGHT(TEXT(AM162,"0.#"),1)=".",TRUE,FALSE)</formula>
    </cfRule>
  </conditionalFormatting>
  <conditionalFormatting sqref="AQ116:AQ118">
    <cfRule type="expression" dxfId="743" priority="1227">
      <formula>IF(RIGHT(TEXT(AQ116,"0.#"),1)=".",FALSE,TRUE)</formula>
    </cfRule>
    <cfRule type="expression" dxfId="742" priority="1228">
      <formula>IF(RIGHT(TEXT(AQ116,"0.#"),1)=".",TRUE,FALSE)</formula>
    </cfRule>
  </conditionalFormatting>
  <conditionalFormatting sqref="AU116:AU118">
    <cfRule type="expression" dxfId="741" priority="1225">
      <formula>IF(RIGHT(TEXT(AU116,"0.#"),1)=".",FALSE,TRUE)</formula>
    </cfRule>
    <cfRule type="expression" dxfId="740" priority="1226">
      <formula>IF(RIGHT(TEXT(AU116,"0.#"),1)=".",TRUE,FALSE)</formula>
    </cfRule>
  </conditionalFormatting>
  <conditionalFormatting sqref="AE111">
    <cfRule type="expression" dxfId="739" priority="1223">
      <formula>IF(RIGHT(TEXT(AE111,"0.#"),1)=".",FALSE,TRUE)</formula>
    </cfRule>
    <cfRule type="expression" dxfId="738" priority="1224">
      <formula>IF(RIGHT(TEXT(AE111,"0.#"),1)=".",TRUE,FALSE)</formula>
    </cfRule>
  </conditionalFormatting>
  <conditionalFormatting sqref="AE112">
    <cfRule type="expression" dxfId="737" priority="1221">
      <formula>IF(RIGHT(TEXT(AE112,"0.#"),1)=".",FALSE,TRUE)</formula>
    </cfRule>
    <cfRule type="expression" dxfId="736" priority="1222">
      <formula>IF(RIGHT(TEXT(AE112,"0.#"),1)=".",TRUE,FALSE)</formula>
    </cfRule>
  </conditionalFormatting>
  <conditionalFormatting sqref="AM111">
    <cfRule type="expression" dxfId="735" priority="1211">
      <formula>IF(RIGHT(TEXT(AM111,"0.#"),1)=".",FALSE,TRUE)</formula>
    </cfRule>
    <cfRule type="expression" dxfId="734" priority="1212">
      <formula>IF(RIGHT(TEXT(AM111,"0.#"),1)=".",TRUE,FALSE)</formula>
    </cfRule>
  </conditionalFormatting>
  <conditionalFormatting sqref="AE113">
    <cfRule type="expression" dxfId="733" priority="1219">
      <formula>IF(RIGHT(TEXT(AE113,"0.#"),1)=".",FALSE,TRUE)</formula>
    </cfRule>
    <cfRule type="expression" dxfId="732" priority="1220">
      <formula>IF(RIGHT(TEXT(AE113,"0.#"),1)=".",TRUE,FALSE)</formula>
    </cfRule>
  </conditionalFormatting>
  <conditionalFormatting sqref="AI113">
    <cfRule type="expression" dxfId="731" priority="1217">
      <formula>IF(RIGHT(TEXT(AI113,"0.#"),1)=".",FALSE,TRUE)</formula>
    </cfRule>
    <cfRule type="expression" dxfId="730" priority="1218">
      <formula>IF(RIGHT(TEXT(AI113,"0.#"),1)=".",TRUE,FALSE)</formula>
    </cfRule>
  </conditionalFormatting>
  <conditionalFormatting sqref="AI112">
    <cfRule type="expression" dxfId="729" priority="1215">
      <formula>IF(RIGHT(TEXT(AI112,"0.#"),1)=".",FALSE,TRUE)</formula>
    </cfRule>
    <cfRule type="expression" dxfId="728" priority="1216">
      <formula>IF(RIGHT(TEXT(AI112,"0.#"),1)=".",TRUE,FALSE)</formula>
    </cfRule>
  </conditionalFormatting>
  <conditionalFormatting sqref="AI111">
    <cfRule type="expression" dxfId="727" priority="1213">
      <formula>IF(RIGHT(TEXT(AI111,"0.#"),1)=".",FALSE,TRUE)</formula>
    </cfRule>
    <cfRule type="expression" dxfId="726" priority="1214">
      <formula>IF(RIGHT(TEXT(AI111,"0.#"),1)=".",TRUE,FALSE)</formula>
    </cfRule>
  </conditionalFormatting>
  <conditionalFormatting sqref="AM112">
    <cfRule type="expression" dxfId="725" priority="1209">
      <formula>IF(RIGHT(TEXT(AM112,"0.#"),1)=".",FALSE,TRUE)</formula>
    </cfRule>
    <cfRule type="expression" dxfId="724" priority="1210">
      <formula>IF(RIGHT(TEXT(AM112,"0.#"),1)=".",TRUE,FALSE)</formula>
    </cfRule>
  </conditionalFormatting>
  <conditionalFormatting sqref="AM113">
    <cfRule type="expression" dxfId="723" priority="1207">
      <formula>IF(RIGHT(TEXT(AM113,"0.#"),1)=".",FALSE,TRUE)</formula>
    </cfRule>
    <cfRule type="expression" dxfId="722" priority="1208">
      <formula>IF(RIGHT(TEXT(AM113,"0.#"),1)=".",TRUE,FALSE)</formula>
    </cfRule>
  </conditionalFormatting>
  <conditionalFormatting sqref="AQ111:AQ113">
    <cfRule type="expression" dxfId="721" priority="1205">
      <formula>IF(RIGHT(TEXT(AQ111,"0.#"),1)=".",FALSE,TRUE)</formula>
    </cfRule>
    <cfRule type="expression" dxfId="720" priority="1206">
      <formula>IF(RIGHT(TEXT(AQ111,"0.#"),1)=".",TRUE,FALSE)</formula>
    </cfRule>
  </conditionalFormatting>
  <conditionalFormatting sqref="AU111:AU113">
    <cfRule type="expression" dxfId="719" priority="1203">
      <formula>IF(RIGHT(TEXT(AU111,"0.#"),1)=".",FALSE,TRUE)</formula>
    </cfRule>
    <cfRule type="expression" dxfId="718" priority="1204">
      <formula>IF(RIGHT(TEXT(AU111,"0.#"),1)=".",TRUE,FALSE)</formula>
    </cfRule>
  </conditionalFormatting>
  <conditionalFormatting sqref="AE106">
    <cfRule type="expression" dxfId="717" priority="1201">
      <formula>IF(RIGHT(TEXT(AE106,"0.#"),1)=".",FALSE,TRUE)</formula>
    </cfRule>
    <cfRule type="expression" dxfId="716" priority="1202">
      <formula>IF(RIGHT(TEXT(AE106,"0.#"),1)=".",TRUE,FALSE)</formula>
    </cfRule>
  </conditionalFormatting>
  <conditionalFormatting sqref="AE107">
    <cfRule type="expression" dxfId="715" priority="1199">
      <formula>IF(RIGHT(TEXT(AE107,"0.#"),1)=".",FALSE,TRUE)</formula>
    </cfRule>
    <cfRule type="expression" dxfId="714" priority="1200">
      <formula>IF(RIGHT(TEXT(AE107,"0.#"),1)=".",TRUE,FALSE)</formula>
    </cfRule>
  </conditionalFormatting>
  <conditionalFormatting sqref="AM106">
    <cfRule type="expression" dxfId="713" priority="1189">
      <formula>IF(RIGHT(TEXT(AM106,"0.#"),1)=".",FALSE,TRUE)</formula>
    </cfRule>
    <cfRule type="expression" dxfId="712" priority="1190">
      <formula>IF(RIGHT(TEXT(AM106,"0.#"),1)=".",TRUE,FALSE)</formula>
    </cfRule>
  </conditionalFormatting>
  <conditionalFormatting sqref="AE108">
    <cfRule type="expression" dxfId="711" priority="1197">
      <formula>IF(RIGHT(TEXT(AE108,"0.#"),1)=".",FALSE,TRUE)</formula>
    </cfRule>
    <cfRule type="expression" dxfId="710" priority="1198">
      <formula>IF(RIGHT(TEXT(AE108,"0.#"),1)=".",TRUE,FALSE)</formula>
    </cfRule>
  </conditionalFormatting>
  <conditionalFormatting sqref="AI108">
    <cfRule type="expression" dxfId="709" priority="1195">
      <formula>IF(RIGHT(TEXT(AI108,"0.#"),1)=".",FALSE,TRUE)</formula>
    </cfRule>
    <cfRule type="expression" dxfId="708" priority="1196">
      <formula>IF(RIGHT(TEXT(AI108,"0.#"),1)=".",TRUE,FALSE)</formula>
    </cfRule>
  </conditionalFormatting>
  <conditionalFormatting sqref="AI107">
    <cfRule type="expression" dxfId="707" priority="1193">
      <formula>IF(RIGHT(TEXT(AI107,"0.#"),1)=".",FALSE,TRUE)</formula>
    </cfRule>
    <cfRule type="expression" dxfId="706" priority="1194">
      <formula>IF(RIGHT(TEXT(AI107,"0.#"),1)=".",TRUE,FALSE)</formula>
    </cfRule>
  </conditionalFormatting>
  <conditionalFormatting sqref="AI106">
    <cfRule type="expression" dxfId="705" priority="1191">
      <formula>IF(RIGHT(TEXT(AI106,"0.#"),1)=".",FALSE,TRUE)</formula>
    </cfRule>
    <cfRule type="expression" dxfId="704" priority="1192">
      <formula>IF(RIGHT(TEXT(AI106,"0.#"),1)=".",TRUE,FALSE)</formula>
    </cfRule>
  </conditionalFormatting>
  <conditionalFormatting sqref="AM107">
    <cfRule type="expression" dxfId="703" priority="1187">
      <formula>IF(RIGHT(TEXT(AM107,"0.#"),1)=".",FALSE,TRUE)</formula>
    </cfRule>
    <cfRule type="expression" dxfId="702" priority="1188">
      <formula>IF(RIGHT(TEXT(AM107,"0.#"),1)=".",TRUE,FALSE)</formula>
    </cfRule>
  </conditionalFormatting>
  <conditionalFormatting sqref="AM108">
    <cfRule type="expression" dxfId="701" priority="1185">
      <formula>IF(RIGHT(TEXT(AM108,"0.#"),1)=".",FALSE,TRUE)</formula>
    </cfRule>
    <cfRule type="expression" dxfId="700" priority="1186">
      <formula>IF(RIGHT(TEXT(AM108,"0.#"),1)=".",TRUE,FALSE)</formula>
    </cfRule>
  </conditionalFormatting>
  <conditionalFormatting sqref="AQ106:AQ108">
    <cfRule type="expression" dxfId="699" priority="1183">
      <formula>IF(RIGHT(TEXT(AQ106,"0.#"),1)=".",FALSE,TRUE)</formula>
    </cfRule>
    <cfRule type="expression" dxfId="698" priority="1184">
      <formula>IF(RIGHT(TEXT(AQ106,"0.#"),1)=".",TRUE,FALSE)</formula>
    </cfRule>
  </conditionalFormatting>
  <conditionalFormatting sqref="AU106:AU108">
    <cfRule type="expression" dxfId="697" priority="1181">
      <formula>IF(RIGHT(TEXT(AU106,"0.#"),1)=".",FALSE,TRUE)</formula>
    </cfRule>
    <cfRule type="expression" dxfId="696" priority="1182">
      <formula>IF(RIGHT(TEXT(AU106,"0.#"),1)=".",TRUE,FALSE)</formula>
    </cfRule>
  </conditionalFormatting>
  <conditionalFormatting sqref="AE206">
    <cfRule type="expression" dxfId="695" priority="949">
      <formula>IF(RIGHT(TEXT(AE206,"0.#"),1)=".",FALSE,TRUE)</formula>
    </cfRule>
    <cfRule type="expression" dxfId="694" priority="950">
      <formula>IF(RIGHT(TEXT(AE206,"0.#"),1)=".",TRUE,FALSE)</formula>
    </cfRule>
  </conditionalFormatting>
  <conditionalFormatting sqref="AI206">
    <cfRule type="expression" dxfId="693" priority="947">
      <formula>IF(RIGHT(TEXT(AI206,"0.#"),1)=".",FALSE,TRUE)</formula>
    </cfRule>
    <cfRule type="expression" dxfId="692" priority="948">
      <formula>IF(RIGHT(TEXT(AI206,"0.#"),1)=".",TRUE,FALSE)</formula>
    </cfRule>
  </conditionalFormatting>
  <conditionalFormatting sqref="AM206">
    <cfRule type="expression" dxfId="691" priority="937">
      <formula>IF(RIGHT(TEXT(AM206,"0.#"),1)=".",FALSE,TRUE)</formula>
    </cfRule>
    <cfRule type="expression" dxfId="690" priority="938">
      <formula>IF(RIGHT(TEXT(AM206,"0.#"),1)=".",TRUE,FALSE)</formula>
    </cfRule>
  </conditionalFormatting>
  <conditionalFormatting sqref="AE160">
    <cfRule type="expression" dxfId="689" priority="1099">
      <formula>IF(RIGHT(TEXT(AE160,"0.#"),1)=".",FALSE,TRUE)</formula>
    </cfRule>
    <cfRule type="expression" dxfId="688" priority="1100">
      <formula>IF(RIGHT(TEXT(AE160,"0.#"),1)=".",TRUE,FALSE)</formula>
    </cfRule>
  </conditionalFormatting>
  <conditionalFormatting sqref="AE161">
    <cfRule type="expression" dxfId="687" priority="1097">
      <formula>IF(RIGHT(TEXT(AE161,"0.#"),1)=".",FALSE,TRUE)</formula>
    </cfRule>
    <cfRule type="expression" dxfId="686" priority="1098">
      <formula>IF(RIGHT(TEXT(AE161,"0.#"),1)=".",TRUE,FALSE)</formula>
    </cfRule>
  </conditionalFormatting>
  <conditionalFormatting sqref="AM160">
    <cfRule type="expression" dxfId="685" priority="1087">
      <formula>IF(RIGHT(TEXT(AM160,"0.#"),1)=".",FALSE,TRUE)</formula>
    </cfRule>
    <cfRule type="expression" dxfId="684" priority="1088">
      <formula>IF(RIGHT(TEXT(AM160,"0.#"),1)=".",TRUE,FALSE)</formula>
    </cfRule>
  </conditionalFormatting>
  <conditionalFormatting sqref="AI161">
    <cfRule type="expression" dxfId="683" priority="1091">
      <formula>IF(RIGHT(TEXT(AI161,"0.#"),1)=".",FALSE,TRUE)</formula>
    </cfRule>
    <cfRule type="expression" dxfId="682" priority="1092">
      <formula>IF(RIGHT(TEXT(AI161,"0.#"),1)=".",TRUE,FALSE)</formula>
    </cfRule>
  </conditionalFormatting>
  <conditionalFormatting sqref="AI160">
    <cfRule type="expression" dxfId="681" priority="1089">
      <formula>IF(RIGHT(TEXT(AI160,"0.#"),1)=".",FALSE,TRUE)</formula>
    </cfRule>
    <cfRule type="expression" dxfId="680" priority="1090">
      <formula>IF(RIGHT(TEXT(AI160,"0.#"),1)=".",TRUE,FALSE)</formula>
    </cfRule>
  </conditionalFormatting>
  <conditionalFormatting sqref="AM161">
    <cfRule type="expression" dxfId="679" priority="1085">
      <formula>IF(RIGHT(TEXT(AM161,"0.#"),1)=".",FALSE,TRUE)</formula>
    </cfRule>
    <cfRule type="expression" dxfId="678" priority="1086">
      <formula>IF(RIGHT(TEXT(AM161,"0.#"),1)=".",TRUE,FALSE)</formula>
    </cfRule>
  </conditionalFormatting>
  <conditionalFormatting sqref="AQ160:AQ162">
    <cfRule type="expression" dxfId="677" priority="1081">
      <formula>IF(RIGHT(TEXT(AQ160,"0.#"),1)=".",FALSE,TRUE)</formula>
    </cfRule>
    <cfRule type="expression" dxfId="676" priority="1082">
      <formula>IF(RIGHT(TEXT(AQ160,"0.#"),1)=".",TRUE,FALSE)</formula>
    </cfRule>
  </conditionalFormatting>
  <conditionalFormatting sqref="AU160:AU162">
    <cfRule type="expression" dxfId="675" priority="1079">
      <formula>IF(RIGHT(TEXT(AU160,"0.#"),1)=".",FALSE,TRUE)</formula>
    </cfRule>
    <cfRule type="expression" dxfId="674" priority="1080">
      <formula>IF(RIGHT(TEXT(AU160,"0.#"),1)=".",TRUE,FALSE)</formula>
    </cfRule>
  </conditionalFormatting>
  <conditionalFormatting sqref="AE155">
    <cfRule type="expression" dxfId="673" priority="1077">
      <formula>IF(RIGHT(TEXT(AE155,"0.#"),1)=".",FALSE,TRUE)</formula>
    </cfRule>
    <cfRule type="expression" dxfId="672" priority="1078">
      <formula>IF(RIGHT(TEXT(AE155,"0.#"),1)=".",TRUE,FALSE)</formula>
    </cfRule>
  </conditionalFormatting>
  <conditionalFormatting sqref="AE156">
    <cfRule type="expression" dxfId="671" priority="1075">
      <formula>IF(RIGHT(TEXT(AE156,"0.#"),1)=".",FALSE,TRUE)</formula>
    </cfRule>
    <cfRule type="expression" dxfId="670" priority="1076">
      <formula>IF(RIGHT(TEXT(AE156,"0.#"),1)=".",TRUE,FALSE)</formula>
    </cfRule>
  </conditionalFormatting>
  <conditionalFormatting sqref="AM155">
    <cfRule type="expression" dxfId="669" priority="1065">
      <formula>IF(RIGHT(TEXT(AM155,"0.#"),1)=".",FALSE,TRUE)</formula>
    </cfRule>
    <cfRule type="expression" dxfId="668" priority="1066">
      <formula>IF(RIGHT(TEXT(AM155,"0.#"),1)=".",TRUE,FALSE)</formula>
    </cfRule>
  </conditionalFormatting>
  <conditionalFormatting sqref="AE157">
    <cfRule type="expression" dxfId="667" priority="1073">
      <formula>IF(RIGHT(TEXT(AE157,"0.#"),1)=".",FALSE,TRUE)</formula>
    </cfRule>
    <cfRule type="expression" dxfId="666" priority="1074">
      <formula>IF(RIGHT(TEXT(AE157,"0.#"),1)=".",TRUE,FALSE)</formula>
    </cfRule>
  </conditionalFormatting>
  <conditionalFormatting sqref="AI157">
    <cfRule type="expression" dxfId="665" priority="1071">
      <formula>IF(RIGHT(TEXT(AI157,"0.#"),1)=".",FALSE,TRUE)</formula>
    </cfRule>
    <cfRule type="expression" dxfId="664" priority="1072">
      <formula>IF(RIGHT(TEXT(AI157,"0.#"),1)=".",TRUE,FALSE)</formula>
    </cfRule>
  </conditionalFormatting>
  <conditionalFormatting sqref="AI156">
    <cfRule type="expression" dxfId="663" priority="1069">
      <formula>IF(RIGHT(TEXT(AI156,"0.#"),1)=".",FALSE,TRUE)</formula>
    </cfRule>
    <cfRule type="expression" dxfId="662" priority="1070">
      <formula>IF(RIGHT(TEXT(AI156,"0.#"),1)=".",TRUE,FALSE)</formula>
    </cfRule>
  </conditionalFormatting>
  <conditionalFormatting sqref="AI155">
    <cfRule type="expression" dxfId="661" priority="1067">
      <formula>IF(RIGHT(TEXT(AI155,"0.#"),1)=".",FALSE,TRUE)</formula>
    </cfRule>
    <cfRule type="expression" dxfId="660" priority="1068">
      <formula>IF(RIGHT(TEXT(AI155,"0.#"),1)=".",TRUE,FALSE)</formula>
    </cfRule>
  </conditionalFormatting>
  <conditionalFormatting sqref="AM156">
    <cfRule type="expression" dxfId="659" priority="1063">
      <formula>IF(RIGHT(TEXT(AM156,"0.#"),1)=".",FALSE,TRUE)</formula>
    </cfRule>
    <cfRule type="expression" dxfId="658" priority="1064">
      <formula>IF(RIGHT(TEXT(AM156,"0.#"),1)=".",TRUE,FALSE)</formula>
    </cfRule>
  </conditionalFormatting>
  <conditionalFormatting sqref="AM157">
    <cfRule type="expression" dxfId="657" priority="1061">
      <formula>IF(RIGHT(TEXT(AM157,"0.#"),1)=".",FALSE,TRUE)</formula>
    </cfRule>
    <cfRule type="expression" dxfId="656" priority="1062">
      <formula>IF(RIGHT(TEXT(AM157,"0.#"),1)=".",TRUE,FALSE)</formula>
    </cfRule>
  </conditionalFormatting>
  <conditionalFormatting sqref="AQ155:AQ157">
    <cfRule type="expression" dxfId="655" priority="1059">
      <formula>IF(RIGHT(TEXT(AQ155,"0.#"),1)=".",FALSE,TRUE)</formula>
    </cfRule>
    <cfRule type="expression" dxfId="654" priority="1060">
      <formula>IF(RIGHT(TEXT(AQ155,"0.#"),1)=".",TRUE,FALSE)</formula>
    </cfRule>
  </conditionalFormatting>
  <conditionalFormatting sqref="AU155:AU157">
    <cfRule type="expression" dxfId="653" priority="1057">
      <formula>IF(RIGHT(TEXT(AU155,"0.#"),1)=".",FALSE,TRUE)</formula>
    </cfRule>
    <cfRule type="expression" dxfId="652" priority="1058">
      <formula>IF(RIGHT(TEXT(AU155,"0.#"),1)=".",TRUE,FALSE)</formula>
    </cfRule>
  </conditionalFormatting>
  <conditionalFormatting sqref="AE150">
    <cfRule type="expression" dxfId="651" priority="1055">
      <formula>IF(RIGHT(TEXT(AE150,"0.#"),1)=".",FALSE,TRUE)</formula>
    </cfRule>
    <cfRule type="expression" dxfId="650" priority="1056">
      <formula>IF(RIGHT(TEXT(AE150,"0.#"),1)=".",TRUE,FALSE)</formula>
    </cfRule>
  </conditionalFormatting>
  <conditionalFormatting sqref="AE151">
    <cfRule type="expression" dxfId="649" priority="1053">
      <formula>IF(RIGHT(TEXT(AE151,"0.#"),1)=".",FALSE,TRUE)</formula>
    </cfRule>
    <cfRule type="expression" dxfId="648" priority="1054">
      <formula>IF(RIGHT(TEXT(AE151,"0.#"),1)=".",TRUE,FALSE)</formula>
    </cfRule>
  </conditionalFormatting>
  <conditionalFormatting sqref="AM150">
    <cfRule type="expression" dxfId="647" priority="1043">
      <formula>IF(RIGHT(TEXT(AM150,"0.#"),1)=".",FALSE,TRUE)</formula>
    </cfRule>
    <cfRule type="expression" dxfId="646" priority="1044">
      <formula>IF(RIGHT(TEXT(AM150,"0.#"),1)=".",TRUE,FALSE)</formula>
    </cfRule>
  </conditionalFormatting>
  <conditionalFormatting sqref="AE152">
    <cfRule type="expression" dxfId="645" priority="1051">
      <formula>IF(RIGHT(TEXT(AE152,"0.#"),1)=".",FALSE,TRUE)</formula>
    </cfRule>
    <cfRule type="expression" dxfId="644" priority="1052">
      <formula>IF(RIGHT(TEXT(AE152,"0.#"),1)=".",TRUE,FALSE)</formula>
    </cfRule>
  </conditionalFormatting>
  <conditionalFormatting sqref="AI152">
    <cfRule type="expression" dxfId="643" priority="1049">
      <formula>IF(RIGHT(TEXT(AI152,"0.#"),1)=".",FALSE,TRUE)</formula>
    </cfRule>
    <cfRule type="expression" dxfId="642" priority="1050">
      <formula>IF(RIGHT(TEXT(AI152,"0.#"),1)=".",TRUE,FALSE)</formula>
    </cfRule>
  </conditionalFormatting>
  <conditionalFormatting sqref="AI151">
    <cfRule type="expression" dxfId="641" priority="1047">
      <formula>IF(RIGHT(TEXT(AI151,"0.#"),1)=".",FALSE,TRUE)</formula>
    </cfRule>
    <cfRule type="expression" dxfId="640" priority="1048">
      <formula>IF(RIGHT(TEXT(AI151,"0.#"),1)=".",TRUE,FALSE)</formula>
    </cfRule>
  </conditionalFormatting>
  <conditionalFormatting sqref="AI150">
    <cfRule type="expression" dxfId="639" priority="1045">
      <formula>IF(RIGHT(TEXT(AI150,"0.#"),1)=".",FALSE,TRUE)</formula>
    </cfRule>
    <cfRule type="expression" dxfId="638" priority="1046">
      <formula>IF(RIGHT(TEXT(AI150,"0.#"),1)=".",TRUE,FALSE)</formula>
    </cfRule>
  </conditionalFormatting>
  <conditionalFormatting sqref="AM151">
    <cfRule type="expression" dxfId="637" priority="1041">
      <formula>IF(RIGHT(TEXT(AM151,"0.#"),1)=".",FALSE,TRUE)</formula>
    </cfRule>
    <cfRule type="expression" dxfId="636" priority="1042">
      <formula>IF(RIGHT(TEXT(AM151,"0.#"),1)=".",TRUE,FALSE)</formula>
    </cfRule>
  </conditionalFormatting>
  <conditionalFormatting sqref="AM152">
    <cfRule type="expression" dxfId="635" priority="1039">
      <formula>IF(RIGHT(TEXT(AM152,"0.#"),1)=".",FALSE,TRUE)</formula>
    </cfRule>
    <cfRule type="expression" dxfId="634" priority="1040">
      <formula>IF(RIGHT(TEXT(AM152,"0.#"),1)=".",TRUE,FALSE)</formula>
    </cfRule>
  </conditionalFormatting>
  <conditionalFormatting sqref="AQ150:AQ152">
    <cfRule type="expression" dxfId="633" priority="1037">
      <formula>IF(RIGHT(TEXT(AQ150,"0.#"),1)=".",FALSE,TRUE)</formula>
    </cfRule>
    <cfRule type="expression" dxfId="632" priority="1038">
      <formula>IF(RIGHT(TEXT(AQ150,"0.#"),1)=".",TRUE,FALSE)</formula>
    </cfRule>
  </conditionalFormatting>
  <conditionalFormatting sqref="AU150:AU152">
    <cfRule type="expression" dxfId="631" priority="1035">
      <formula>IF(RIGHT(TEXT(AU150,"0.#"),1)=".",FALSE,TRUE)</formula>
    </cfRule>
    <cfRule type="expression" dxfId="630" priority="1036">
      <formula>IF(RIGHT(TEXT(AU150,"0.#"),1)=".",TRUE,FALSE)</formula>
    </cfRule>
  </conditionalFormatting>
  <conditionalFormatting sqref="AE204">
    <cfRule type="expression" dxfId="629" priority="953">
      <formula>IF(RIGHT(TEXT(AE204,"0.#"),1)=".",FALSE,TRUE)</formula>
    </cfRule>
    <cfRule type="expression" dxfId="628" priority="954">
      <formula>IF(RIGHT(TEXT(AE204,"0.#"),1)=".",TRUE,FALSE)</formula>
    </cfRule>
  </conditionalFormatting>
  <conditionalFormatting sqref="AE205">
    <cfRule type="expression" dxfId="627" priority="951">
      <formula>IF(RIGHT(TEXT(AE205,"0.#"),1)=".",FALSE,TRUE)</formula>
    </cfRule>
    <cfRule type="expression" dxfId="626" priority="952">
      <formula>IF(RIGHT(TEXT(AE205,"0.#"),1)=".",TRUE,FALSE)</formula>
    </cfRule>
  </conditionalFormatting>
  <conditionalFormatting sqref="AM204">
    <cfRule type="expression" dxfId="625" priority="941">
      <formula>IF(RIGHT(TEXT(AM204,"0.#"),1)=".",FALSE,TRUE)</formula>
    </cfRule>
    <cfRule type="expression" dxfId="624" priority="942">
      <formula>IF(RIGHT(TEXT(AM204,"0.#"),1)=".",TRUE,FALSE)</formula>
    </cfRule>
  </conditionalFormatting>
  <conditionalFormatting sqref="AI205">
    <cfRule type="expression" dxfId="623" priority="945">
      <formula>IF(RIGHT(TEXT(AI205,"0.#"),1)=".",FALSE,TRUE)</formula>
    </cfRule>
    <cfRule type="expression" dxfId="622" priority="946">
      <formula>IF(RIGHT(TEXT(AI205,"0.#"),1)=".",TRUE,FALSE)</formula>
    </cfRule>
  </conditionalFormatting>
  <conditionalFormatting sqref="AI204">
    <cfRule type="expression" dxfId="621" priority="943">
      <formula>IF(RIGHT(TEXT(AI204,"0.#"),1)=".",FALSE,TRUE)</formula>
    </cfRule>
    <cfRule type="expression" dxfId="620" priority="944">
      <formula>IF(RIGHT(TEXT(AI204,"0.#"),1)=".",TRUE,FALSE)</formula>
    </cfRule>
  </conditionalFormatting>
  <conditionalFormatting sqref="AM205">
    <cfRule type="expression" dxfId="619" priority="939">
      <formula>IF(RIGHT(TEXT(AM205,"0.#"),1)=".",FALSE,TRUE)</formula>
    </cfRule>
    <cfRule type="expression" dxfId="618" priority="940">
      <formula>IF(RIGHT(TEXT(AM205,"0.#"),1)=".",TRUE,FALSE)</formula>
    </cfRule>
  </conditionalFormatting>
  <conditionalFormatting sqref="AQ204:AQ206">
    <cfRule type="expression" dxfId="617" priority="935">
      <formula>IF(RIGHT(TEXT(AQ204,"0.#"),1)=".",FALSE,TRUE)</formula>
    </cfRule>
    <cfRule type="expression" dxfId="616" priority="936">
      <formula>IF(RIGHT(TEXT(AQ204,"0.#"),1)=".",TRUE,FALSE)</formula>
    </cfRule>
  </conditionalFormatting>
  <conditionalFormatting sqref="AU204:AU206">
    <cfRule type="expression" dxfId="615" priority="933">
      <formula>IF(RIGHT(TEXT(AU204,"0.#"),1)=".",FALSE,TRUE)</formula>
    </cfRule>
    <cfRule type="expression" dxfId="614" priority="934">
      <formula>IF(RIGHT(TEXT(AU204,"0.#"),1)=".",TRUE,FALSE)</formula>
    </cfRule>
  </conditionalFormatting>
  <conditionalFormatting sqref="AE199">
    <cfRule type="expression" dxfId="613" priority="931">
      <formula>IF(RIGHT(TEXT(AE199,"0.#"),1)=".",FALSE,TRUE)</formula>
    </cfRule>
    <cfRule type="expression" dxfId="612" priority="932">
      <formula>IF(RIGHT(TEXT(AE199,"0.#"),1)=".",TRUE,FALSE)</formula>
    </cfRule>
  </conditionalFormatting>
  <conditionalFormatting sqref="AE200">
    <cfRule type="expression" dxfId="611" priority="929">
      <formula>IF(RIGHT(TEXT(AE200,"0.#"),1)=".",FALSE,TRUE)</formula>
    </cfRule>
    <cfRule type="expression" dxfId="610" priority="930">
      <formula>IF(RIGHT(TEXT(AE200,"0.#"),1)=".",TRUE,FALSE)</formula>
    </cfRule>
  </conditionalFormatting>
  <conditionalFormatting sqref="AM199">
    <cfRule type="expression" dxfId="609" priority="919">
      <formula>IF(RIGHT(TEXT(AM199,"0.#"),1)=".",FALSE,TRUE)</formula>
    </cfRule>
    <cfRule type="expression" dxfId="608" priority="920">
      <formula>IF(RIGHT(TEXT(AM199,"0.#"),1)=".",TRUE,FALSE)</formula>
    </cfRule>
  </conditionalFormatting>
  <conditionalFormatting sqref="AE201">
    <cfRule type="expression" dxfId="607" priority="927">
      <formula>IF(RIGHT(TEXT(AE201,"0.#"),1)=".",FALSE,TRUE)</formula>
    </cfRule>
    <cfRule type="expression" dxfId="606" priority="928">
      <formula>IF(RIGHT(TEXT(AE201,"0.#"),1)=".",TRUE,FALSE)</formula>
    </cfRule>
  </conditionalFormatting>
  <conditionalFormatting sqref="AI201">
    <cfRule type="expression" dxfId="605" priority="925">
      <formula>IF(RIGHT(TEXT(AI201,"0.#"),1)=".",FALSE,TRUE)</formula>
    </cfRule>
    <cfRule type="expression" dxfId="604" priority="926">
      <formula>IF(RIGHT(TEXT(AI201,"0.#"),1)=".",TRUE,FALSE)</formula>
    </cfRule>
  </conditionalFormatting>
  <conditionalFormatting sqref="AI200">
    <cfRule type="expression" dxfId="603" priority="923">
      <formula>IF(RIGHT(TEXT(AI200,"0.#"),1)=".",FALSE,TRUE)</formula>
    </cfRule>
    <cfRule type="expression" dxfId="602" priority="924">
      <formula>IF(RIGHT(TEXT(AI200,"0.#"),1)=".",TRUE,FALSE)</formula>
    </cfRule>
  </conditionalFormatting>
  <conditionalFormatting sqref="AI199">
    <cfRule type="expression" dxfId="601" priority="921">
      <formula>IF(RIGHT(TEXT(AI199,"0.#"),1)=".",FALSE,TRUE)</formula>
    </cfRule>
    <cfRule type="expression" dxfId="600" priority="922">
      <formula>IF(RIGHT(TEXT(AI199,"0.#"),1)=".",TRUE,FALSE)</formula>
    </cfRule>
  </conditionalFormatting>
  <conditionalFormatting sqref="AM200">
    <cfRule type="expression" dxfId="599" priority="917">
      <formula>IF(RIGHT(TEXT(AM200,"0.#"),1)=".",FALSE,TRUE)</formula>
    </cfRule>
    <cfRule type="expression" dxfId="598" priority="918">
      <formula>IF(RIGHT(TEXT(AM200,"0.#"),1)=".",TRUE,FALSE)</formula>
    </cfRule>
  </conditionalFormatting>
  <conditionalFormatting sqref="AM201">
    <cfRule type="expression" dxfId="597" priority="915">
      <formula>IF(RIGHT(TEXT(AM201,"0.#"),1)=".",FALSE,TRUE)</formula>
    </cfRule>
    <cfRule type="expression" dxfId="596" priority="916">
      <formula>IF(RIGHT(TEXT(AM201,"0.#"),1)=".",TRUE,FALSE)</formula>
    </cfRule>
  </conditionalFormatting>
  <conditionalFormatting sqref="AQ199:AQ201">
    <cfRule type="expression" dxfId="595" priority="913">
      <formula>IF(RIGHT(TEXT(AQ199,"0.#"),1)=".",FALSE,TRUE)</formula>
    </cfRule>
    <cfRule type="expression" dxfId="594" priority="914">
      <formula>IF(RIGHT(TEXT(AQ199,"0.#"),1)=".",TRUE,FALSE)</formula>
    </cfRule>
  </conditionalFormatting>
  <conditionalFormatting sqref="AU199:AU201">
    <cfRule type="expression" dxfId="593" priority="911">
      <formula>IF(RIGHT(TEXT(AU199,"0.#"),1)=".",FALSE,TRUE)</formula>
    </cfRule>
    <cfRule type="expression" dxfId="592" priority="912">
      <formula>IF(RIGHT(TEXT(AU199,"0.#"),1)=".",TRUE,FALSE)</formula>
    </cfRule>
  </conditionalFormatting>
  <conditionalFormatting sqref="AE194">
    <cfRule type="expression" dxfId="591" priority="909">
      <formula>IF(RIGHT(TEXT(AE194,"0.#"),1)=".",FALSE,TRUE)</formula>
    </cfRule>
    <cfRule type="expression" dxfId="590" priority="910">
      <formula>IF(RIGHT(TEXT(AE194,"0.#"),1)=".",TRUE,FALSE)</formula>
    </cfRule>
  </conditionalFormatting>
  <conditionalFormatting sqref="AE195">
    <cfRule type="expression" dxfId="589" priority="907">
      <formula>IF(RIGHT(TEXT(AE195,"0.#"),1)=".",FALSE,TRUE)</formula>
    </cfRule>
    <cfRule type="expression" dxfId="588" priority="908">
      <formula>IF(RIGHT(TEXT(AE195,"0.#"),1)=".",TRUE,FALSE)</formula>
    </cfRule>
  </conditionalFormatting>
  <conditionalFormatting sqref="AM194">
    <cfRule type="expression" dxfId="587" priority="897">
      <formula>IF(RIGHT(TEXT(AM194,"0.#"),1)=".",FALSE,TRUE)</formula>
    </cfRule>
    <cfRule type="expression" dxfId="586" priority="898">
      <formula>IF(RIGHT(TEXT(AM194,"0.#"),1)=".",TRUE,FALSE)</formula>
    </cfRule>
  </conditionalFormatting>
  <conditionalFormatting sqref="AE196">
    <cfRule type="expression" dxfId="585" priority="905">
      <formula>IF(RIGHT(TEXT(AE196,"0.#"),1)=".",FALSE,TRUE)</formula>
    </cfRule>
    <cfRule type="expression" dxfId="584" priority="906">
      <formula>IF(RIGHT(TEXT(AE196,"0.#"),1)=".",TRUE,FALSE)</formula>
    </cfRule>
  </conditionalFormatting>
  <conditionalFormatting sqref="AI196">
    <cfRule type="expression" dxfId="583" priority="903">
      <formula>IF(RIGHT(TEXT(AI196,"0.#"),1)=".",FALSE,TRUE)</formula>
    </cfRule>
    <cfRule type="expression" dxfId="582" priority="904">
      <formula>IF(RIGHT(TEXT(AI196,"0.#"),1)=".",TRUE,FALSE)</formula>
    </cfRule>
  </conditionalFormatting>
  <conditionalFormatting sqref="AI195">
    <cfRule type="expression" dxfId="581" priority="901">
      <formula>IF(RIGHT(TEXT(AI195,"0.#"),1)=".",FALSE,TRUE)</formula>
    </cfRule>
    <cfRule type="expression" dxfId="580" priority="902">
      <formula>IF(RIGHT(TEXT(AI195,"0.#"),1)=".",TRUE,FALSE)</formula>
    </cfRule>
  </conditionalFormatting>
  <conditionalFormatting sqref="AI194">
    <cfRule type="expression" dxfId="579" priority="899">
      <formula>IF(RIGHT(TEXT(AI194,"0.#"),1)=".",FALSE,TRUE)</formula>
    </cfRule>
    <cfRule type="expression" dxfId="578" priority="900">
      <formula>IF(RIGHT(TEXT(AI194,"0.#"),1)=".",TRUE,FALSE)</formula>
    </cfRule>
  </conditionalFormatting>
  <conditionalFormatting sqref="AM195">
    <cfRule type="expression" dxfId="577" priority="895">
      <formula>IF(RIGHT(TEXT(AM195,"0.#"),1)=".",FALSE,TRUE)</formula>
    </cfRule>
    <cfRule type="expression" dxfId="576" priority="896">
      <formula>IF(RIGHT(TEXT(AM195,"0.#"),1)=".",TRUE,FALSE)</formula>
    </cfRule>
  </conditionalFormatting>
  <conditionalFormatting sqref="AM196">
    <cfRule type="expression" dxfId="575" priority="893">
      <formula>IF(RIGHT(TEXT(AM196,"0.#"),1)=".",FALSE,TRUE)</formula>
    </cfRule>
    <cfRule type="expression" dxfId="574" priority="894">
      <formula>IF(RIGHT(TEXT(AM196,"0.#"),1)=".",TRUE,FALSE)</formula>
    </cfRule>
  </conditionalFormatting>
  <conditionalFormatting sqref="AQ194:AQ196">
    <cfRule type="expression" dxfId="573" priority="891">
      <formula>IF(RIGHT(TEXT(AQ194,"0.#"),1)=".",FALSE,TRUE)</formula>
    </cfRule>
    <cfRule type="expression" dxfId="572" priority="892">
      <formula>IF(RIGHT(TEXT(AQ194,"0.#"),1)=".",TRUE,FALSE)</formula>
    </cfRule>
  </conditionalFormatting>
  <conditionalFormatting sqref="AU194:AU196">
    <cfRule type="expression" dxfId="571" priority="889">
      <formula>IF(RIGHT(TEXT(AU194,"0.#"),1)=".",FALSE,TRUE)</formula>
    </cfRule>
    <cfRule type="expression" dxfId="570" priority="890">
      <formula>IF(RIGHT(TEXT(AU194,"0.#"),1)=".",TRUE,FALSE)</formula>
    </cfRule>
  </conditionalFormatting>
  <conditionalFormatting sqref="AE250">
    <cfRule type="expression" dxfId="569" priority="803">
      <formula>IF(RIGHT(TEXT(AE250,"0.#"),1)=".",FALSE,TRUE)</formula>
    </cfRule>
    <cfRule type="expression" dxfId="568" priority="804">
      <formula>IF(RIGHT(TEXT(AE250,"0.#"),1)=".",TRUE,FALSE)</formula>
    </cfRule>
  </conditionalFormatting>
  <conditionalFormatting sqref="AI250">
    <cfRule type="expression" dxfId="567" priority="801">
      <formula>IF(RIGHT(TEXT(AI250,"0.#"),1)=".",FALSE,TRUE)</formula>
    </cfRule>
    <cfRule type="expression" dxfId="566" priority="802">
      <formula>IF(RIGHT(TEXT(AI250,"0.#"),1)=".",TRUE,FALSE)</formula>
    </cfRule>
  </conditionalFormatting>
  <conditionalFormatting sqref="AM250">
    <cfRule type="expression" dxfId="565" priority="791">
      <formula>IF(RIGHT(TEXT(AM250,"0.#"),1)=".",FALSE,TRUE)</formula>
    </cfRule>
    <cfRule type="expression" dxfId="564" priority="792">
      <formula>IF(RIGHT(TEXT(AM250,"0.#"),1)=".",TRUE,FALSE)</formula>
    </cfRule>
  </conditionalFormatting>
  <conditionalFormatting sqref="AE248">
    <cfRule type="expression" dxfId="563" priority="807">
      <formula>IF(RIGHT(TEXT(AE248,"0.#"),1)=".",FALSE,TRUE)</formula>
    </cfRule>
    <cfRule type="expression" dxfId="562" priority="808">
      <formula>IF(RIGHT(TEXT(AE248,"0.#"),1)=".",TRUE,FALSE)</formula>
    </cfRule>
  </conditionalFormatting>
  <conditionalFormatting sqref="AE249">
    <cfRule type="expression" dxfId="561" priority="805">
      <formula>IF(RIGHT(TEXT(AE249,"0.#"),1)=".",FALSE,TRUE)</formula>
    </cfRule>
    <cfRule type="expression" dxfId="560" priority="806">
      <formula>IF(RIGHT(TEXT(AE249,"0.#"),1)=".",TRUE,FALSE)</formula>
    </cfRule>
  </conditionalFormatting>
  <conditionalFormatting sqref="AM248">
    <cfRule type="expression" dxfId="559" priority="795">
      <formula>IF(RIGHT(TEXT(AM248,"0.#"),1)=".",FALSE,TRUE)</formula>
    </cfRule>
    <cfRule type="expression" dxfId="558" priority="796">
      <formula>IF(RIGHT(TEXT(AM248,"0.#"),1)=".",TRUE,FALSE)</formula>
    </cfRule>
  </conditionalFormatting>
  <conditionalFormatting sqref="AI249">
    <cfRule type="expression" dxfId="557" priority="799">
      <formula>IF(RIGHT(TEXT(AI249,"0.#"),1)=".",FALSE,TRUE)</formula>
    </cfRule>
    <cfRule type="expression" dxfId="556" priority="800">
      <formula>IF(RIGHT(TEXT(AI249,"0.#"),1)=".",TRUE,FALSE)</formula>
    </cfRule>
  </conditionalFormatting>
  <conditionalFormatting sqref="AI248">
    <cfRule type="expression" dxfId="555" priority="797">
      <formula>IF(RIGHT(TEXT(AI248,"0.#"),1)=".",FALSE,TRUE)</formula>
    </cfRule>
    <cfRule type="expression" dxfId="554" priority="798">
      <formula>IF(RIGHT(TEXT(AI248,"0.#"),1)=".",TRUE,FALSE)</formula>
    </cfRule>
  </conditionalFormatting>
  <conditionalFormatting sqref="AM249">
    <cfRule type="expression" dxfId="553" priority="793">
      <formula>IF(RIGHT(TEXT(AM249,"0.#"),1)=".",FALSE,TRUE)</formula>
    </cfRule>
    <cfRule type="expression" dxfId="552" priority="794">
      <formula>IF(RIGHT(TEXT(AM249,"0.#"),1)=".",TRUE,FALSE)</formula>
    </cfRule>
  </conditionalFormatting>
  <conditionalFormatting sqref="AQ248:AQ250">
    <cfRule type="expression" dxfId="551" priority="789">
      <formula>IF(RIGHT(TEXT(AQ248,"0.#"),1)=".",FALSE,TRUE)</formula>
    </cfRule>
    <cfRule type="expression" dxfId="550" priority="790">
      <formula>IF(RIGHT(TEXT(AQ248,"0.#"),1)=".",TRUE,FALSE)</formula>
    </cfRule>
  </conditionalFormatting>
  <conditionalFormatting sqref="AU248:AU250">
    <cfRule type="expression" dxfId="549" priority="787">
      <formula>IF(RIGHT(TEXT(AU248,"0.#"),1)=".",FALSE,TRUE)</formula>
    </cfRule>
    <cfRule type="expression" dxfId="548" priority="788">
      <formula>IF(RIGHT(TEXT(AU248,"0.#"),1)=".",TRUE,FALSE)</formula>
    </cfRule>
  </conditionalFormatting>
  <conditionalFormatting sqref="AE243">
    <cfRule type="expression" dxfId="547" priority="785">
      <formula>IF(RIGHT(TEXT(AE243,"0.#"),1)=".",FALSE,TRUE)</formula>
    </cfRule>
    <cfRule type="expression" dxfId="546" priority="786">
      <formula>IF(RIGHT(TEXT(AE243,"0.#"),1)=".",TRUE,FALSE)</formula>
    </cfRule>
  </conditionalFormatting>
  <conditionalFormatting sqref="AE244">
    <cfRule type="expression" dxfId="545" priority="783">
      <formula>IF(RIGHT(TEXT(AE244,"0.#"),1)=".",FALSE,TRUE)</formula>
    </cfRule>
    <cfRule type="expression" dxfId="544" priority="784">
      <formula>IF(RIGHT(TEXT(AE244,"0.#"),1)=".",TRUE,FALSE)</formula>
    </cfRule>
  </conditionalFormatting>
  <conditionalFormatting sqref="AM243">
    <cfRule type="expression" dxfId="543" priority="773">
      <formula>IF(RIGHT(TEXT(AM243,"0.#"),1)=".",FALSE,TRUE)</formula>
    </cfRule>
    <cfRule type="expression" dxfId="542" priority="774">
      <formula>IF(RIGHT(TEXT(AM243,"0.#"),1)=".",TRUE,FALSE)</formula>
    </cfRule>
  </conditionalFormatting>
  <conditionalFormatting sqref="AE245">
    <cfRule type="expression" dxfId="541" priority="781">
      <formula>IF(RIGHT(TEXT(AE245,"0.#"),1)=".",FALSE,TRUE)</formula>
    </cfRule>
    <cfRule type="expression" dxfId="540" priority="782">
      <formula>IF(RIGHT(TEXT(AE245,"0.#"),1)=".",TRUE,FALSE)</formula>
    </cfRule>
  </conditionalFormatting>
  <conditionalFormatting sqref="AI245">
    <cfRule type="expression" dxfId="539" priority="779">
      <formula>IF(RIGHT(TEXT(AI245,"0.#"),1)=".",FALSE,TRUE)</formula>
    </cfRule>
    <cfRule type="expression" dxfId="538" priority="780">
      <formula>IF(RIGHT(TEXT(AI245,"0.#"),1)=".",TRUE,FALSE)</formula>
    </cfRule>
  </conditionalFormatting>
  <conditionalFormatting sqref="AI244">
    <cfRule type="expression" dxfId="537" priority="777">
      <formula>IF(RIGHT(TEXT(AI244,"0.#"),1)=".",FALSE,TRUE)</formula>
    </cfRule>
    <cfRule type="expression" dxfId="536" priority="778">
      <formula>IF(RIGHT(TEXT(AI244,"0.#"),1)=".",TRUE,FALSE)</formula>
    </cfRule>
  </conditionalFormatting>
  <conditionalFormatting sqref="AI243">
    <cfRule type="expression" dxfId="535" priority="775">
      <formula>IF(RIGHT(TEXT(AI243,"0.#"),1)=".",FALSE,TRUE)</formula>
    </cfRule>
    <cfRule type="expression" dxfId="534" priority="776">
      <formula>IF(RIGHT(TEXT(AI243,"0.#"),1)=".",TRUE,FALSE)</formula>
    </cfRule>
  </conditionalFormatting>
  <conditionalFormatting sqref="AM244">
    <cfRule type="expression" dxfId="533" priority="771">
      <formula>IF(RIGHT(TEXT(AM244,"0.#"),1)=".",FALSE,TRUE)</formula>
    </cfRule>
    <cfRule type="expression" dxfId="532" priority="772">
      <formula>IF(RIGHT(TEXT(AM244,"0.#"),1)=".",TRUE,FALSE)</formula>
    </cfRule>
  </conditionalFormatting>
  <conditionalFormatting sqref="AM245">
    <cfRule type="expression" dxfId="531" priority="769">
      <formula>IF(RIGHT(TEXT(AM245,"0.#"),1)=".",FALSE,TRUE)</formula>
    </cfRule>
    <cfRule type="expression" dxfId="530" priority="770">
      <formula>IF(RIGHT(TEXT(AM245,"0.#"),1)=".",TRUE,FALSE)</formula>
    </cfRule>
  </conditionalFormatting>
  <conditionalFormatting sqref="AQ243:AQ245">
    <cfRule type="expression" dxfId="529" priority="767">
      <formula>IF(RIGHT(TEXT(AQ243,"0.#"),1)=".",FALSE,TRUE)</formula>
    </cfRule>
    <cfRule type="expression" dxfId="528" priority="768">
      <formula>IF(RIGHT(TEXT(AQ243,"0.#"),1)=".",TRUE,FALSE)</formula>
    </cfRule>
  </conditionalFormatting>
  <conditionalFormatting sqref="AU243:AU245">
    <cfRule type="expression" dxfId="527" priority="765">
      <formula>IF(RIGHT(TEXT(AU243,"0.#"),1)=".",FALSE,TRUE)</formula>
    </cfRule>
    <cfRule type="expression" dxfId="526" priority="766">
      <formula>IF(RIGHT(TEXT(AU243,"0.#"),1)=".",TRUE,FALSE)</formula>
    </cfRule>
  </conditionalFormatting>
  <conditionalFormatting sqref="AE238">
    <cfRule type="expression" dxfId="525" priority="763">
      <formula>IF(RIGHT(TEXT(AE238,"0.#"),1)=".",FALSE,TRUE)</formula>
    </cfRule>
    <cfRule type="expression" dxfId="524" priority="764">
      <formula>IF(RIGHT(TEXT(AE238,"0.#"),1)=".",TRUE,FALSE)</formula>
    </cfRule>
  </conditionalFormatting>
  <conditionalFormatting sqref="AE239">
    <cfRule type="expression" dxfId="523" priority="761">
      <formula>IF(RIGHT(TEXT(AE239,"0.#"),1)=".",FALSE,TRUE)</formula>
    </cfRule>
    <cfRule type="expression" dxfId="522" priority="762">
      <formula>IF(RIGHT(TEXT(AE239,"0.#"),1)=".",TRUE,FALSE)</formula>
    </cfRule>
  </conditionalFormatting>
  <conditionalFormatting sqref="AM238">
    <cfRule type="expression" dxfId="521" priority="751">
      <formula>IF(RIGHT(TEXT(AM238,"0.#"),1)=".",FALSE,TRUE)</formula>
    </cfRule>
    <cfRule type="expression" dxfId="520" priority="752">
      <formula>IF(RIGHT(TEXT(AM238,"0.#"),1)=".",TRUE,FALSE)</formula>
    </cfRule>
  </conditionalFormatting>
  <conditionalFormatting sqref="AE240">
    <cfRule type="expression" dxfId="519" priority="759">
      <formula>IF(RIGHT(TEXT(AE240,"0.#"),1)=".",FALSE,TRUE)</formula>
    </cfRule>
    <cfRule type="expression" dxfId="518" priority="760">
      <formula>IF(RIGHT(TEXT(AE240,"0.#"),1)=".",TRUE,FALSE)</formula>
    </cfRule>
  </conditionalFormatting>
  <conditionalFormatting sqref="AI240">
    <cfRule type="expression" dxfId="517" priority="757">
      <formula>IF(RIGHT(TEXT(AI240,"0.#"),1)=".",FALSE,TRUE)</formula>
    </cfRule>
    <cfRule type="expression" dxfId="516" priority="758">
      <formula>IF(RIGHT(TEXT(AI240,"0.#"),1)=".",TRUE,FALSE)</formula>
    </cfRule>
  </conditionalFormatting>
  <conditionalFormatting sqref="AI239">
    <cfRule type="expression" dxfId="515" priority="755">
      <formula>IF(RIGHT(TEXT(AI239,"0.#"),1)=".",FALSE,TRUE)</formula>
    </cfRule>
    <cfRule type="expression" dxfId="514" priority="756">
      <formula>IF(RIGHT(TEXT(AI239,"0.#"),1)=".",TRUE,FALSE)</formula>
    </cfRule>
  </conditionalFormatting>
  <conditionalFormatting sqref="AI238">
    <cfRule type="expression" dxfId="513" priority="753">
      <formula>IF(RIGHT(TEXT(AI238,"0.#"),1)=".",FALSE,TRUE)</formula>
    </cfRule>
    <cfRule type="expression" dxfId="512" priority="754">
      <formula>IF(RIGHT(TEXT(AI238,"0.#"),1)=".",TRUE,FALSE)</formula>
    </cfRule>
  </conditionalFormatting>
  <conditionalFormatting sqref="AM239">
    <cfRule type="expression" dxfId="511" priority="749">
      <formula>IF(RIGHT(TEXT(AM239,"0.#"),1)=".",FALSE,TRUE)</formula>
    </cfRule>
    <cfRule type="expression" dxfId="510" priority="750">
      <formula>IF(RIGHT(TEXT(AM239,"0.#"),1)=".",TRUE,FALSE)</formula>
    </cfRule>
  </conditionalFormatting>
  <conditionalFormatting sqref="AM240">
    <cfRule type="expression" dxfId="509" priority="747">
      <formula>IF(RIGHT(TEXT(AM240,"0.#"),1)=".",FALSE,TRUE)</formula>
    </cfRule>
    <cfRule type="expression" dxfId="508" priority="748">
      <formula>IF(RIGHT(TEXT(AM240,"0.#"),1)=".",TRUE,FALSE)</formula>
    </cfRule>
  </conditionalFormatting>
  <conditionalFormatting sqref="AQ238:AQ240">
    <cfRule type="expression" dxfId="507" priority="745">
      <formula>IF(RIGHT(TEXT(AQ238,"0.#"),1)=".",FALSE,TRUE)</formula>
    </cfRule>
    <cfRule type="expression" dxfId="506" priority="746">
      <formula>IF(RIGHT(TEXT(AQ238,"0.#"),1)=".",TRUE,FALSE)</formula>
    </cfRule>
  </conditionalFormatting>
  <conditionalFormatting sqref="AU238:AU240">
    <cfRule type="expression" dxfId="505" priority="743">
      <formula>IF(RIGHT(TEXT(AU238,"0.#"),1)=".",FALSE,TRUE)</formula>
    </cfRule>
    <cfRule type="expression" dxfId="504" priority="744">
      <formula>IF(RIGHT(TEXT(AU238,"0.#"),1)=".",TRUE,FALSE)</formula>
    </cfRule>
  </conditionalFormatting>
  <conditionalFormatting sqref="AQ83">
    <cfRule type="expression" dxfId="503" priority="691">
      <formula>IF(RIGHT(TEXT(AQ83,"0.#"),1)=".",FALSE,TRUE)</formula>
    </cfRule>
    <cfRule type="expression" dxfId="502" priority="692">
      <formula>IF(RIGHT(TEXT(AQ83,"0.#"),1)=".",TRUE,FALSE)</formula>
    </cfRule>
  </conditionalFormatting>
  <conditionalFormatting sqref="AE83 AM83">
    <cfRule type="expression" dxfId="501" priority="695">
      <formula>IF(RIGHT(TEXT(AE83,"0.#"),1)=".",FALSE,TRUE)</formula>
    </cfRule>
    <cfRule type="expression" dxfId="500" priority="696">
      <formula>IF(RIGHT(TEXT(AE83,"0.#"),1)=".",TRUE,FALSE)</formula>
    </cfRule>
  </conditionalFormatting>
  <conditionalFormatting sqref="AI83">
    <cfRule type="expression" dxfId="499" priority="693">
      <formula>IF(RIGHT(TEXT(AI83,"0.#"),1)=".",FALSE,TRUE)</formula>
    </cfRule>
    <cfRule type="expression" dxfId="498" priority="694">
      <formula>IF(RIGHT(TEXT(AI83,"0.#"),1)=".",TRUE,FALSE)</formula>
    </cfRule>
  </conditionalFormatting>
  <conditionalFormatting sqref="AQ91">
    <cfRule type="expression" dxfId="497" priority="685">
      <formula>IF(RIGHT(TEXT(AQ91,"0.#"),1)=".",FALSE,TRUE)</formula>
    </cfRule>
    <cfRule type="expression" dxfId="496" priority="686">
      <formula>IF(RIGHT(TEXT(AQ91,"0.#"),1)=".",TRUE,FALSE)</formula>
    </cfRule>
  </conditionalFormatting>
  <conditionalFormatting sqref="AE91 AM91">
    <cfRule type="expression" dxfId="495" priority="689">
      <formula>IF(RIGHT(TEXT(AE91,"0.#"),1)=".",FALSE,TRUE)</formula>
    </cfRule>
    <cfRule type="expression" dxfId="494" priority="690">
      <formula>IF(RIGHT(TEXT(AE91,"0.#"),1)=".",TRUE,FALSE)</formula>
    </cfRule>
  </conditionalFormatting>
  <conditionalFormatting sqref="AI91">
    <cfRule type="expression" dxfId="493" priority="687">
      <formula>IF(RIGHT(TEXT(AI91,"0.#"),1)=".",FALSE,TRUE)</formula>
    </cfRule>
    <cfRule type="expression" dxfId="492" priority="688">
      <formula>IF(RIGHT(TEXT(AI91,"0.#"),1)=".",TRUE,FALSE)</formula>
    </cfRule>
  </conditionalFormatting>
  <conditionalFormatting sqref="AQ127">
    <cfRule type="expression" dxfId="491" priority="611">
      <formula>IF(RIGHT(TEXT(AQ127,"0.#"),1)=".",FALSE,TRUE)</formula>
    </cfRule>
    <cfRule type="expression" dxfId="490" priority="612">
      <formula>IF(RIGHT(TEXT(AQ127,"0.#"),1)=".",TRUE,FALSE)</formula>
    </cfRule>
  </conditionalFormatting>
  <conditionalFormatting sqref="AE127 AM127">
    <cfRule type="expression" dxfId="489" priority="615">
      <formula>IF(RIGHT(TEXT(AE127,"0.#"),1)=".",FALSE,TRUE)</formula>
    </cfRule>
    <cfRule type="expression" dxfId="488" priority="616">
      <formula>IF(RIGHT(TEXT(AE127,"0.#"),1)=".",TRUE,FALSE)</formula>
    </cfRule>
  </conditionalFormatting>
  <conditionalFormatting sqref="AI127">
    <cfRule type="expression" dxfId="487" priority="613">
      <formula>IF(RIGHT(TEXT(AI127,"0.#"),1)=".",FALSE,TRUE)</formula>
    </cfRule>
    <cfRule type="expression" dxfId="486" priority="614">
      <formula>IF(RIGHT(TEXT(AI127,"0.#"),1)=".",TRUE,FALSE)</formula>
    </cfRule>
  </conditionalFormatting>
  <conditionalFormatting sqref="AQ135">
    <cfRule type="expression" dxfId="485" priority="605">
      <formula>IF(RIGHT(TEXT(AQ135,"0.#"),1)=".",FALSE,TRUE)</formula>
    </cfRule>
    <cfRule type="expression" dxfId="484" priority="606">
      <formula>IF(RIGHT(TEXT(AQ135,"0.#"),1)=".",TRUE,FALSE)</formula>
    </cfRule>
  </conditionalFormatting>
  <conditionalFormatting sqref="AE135 AM135">
    <cfRule type="expression" dxfId="483" priority="609">
      <formula>IF(RIGHT(TEXT(AE135,"0.#"),1)=".",FALSE,TRUE)</formula>
    </cfRule>
    <cfRule type="expression" dxfId="482" priority="610">
      <formula>IF(RIGHT(TEXT(AE135,"0.#"),1)=".",TRUE,FALSE)</formula>
    </cfRule>
  </conditionalFormatting>
  <conditionalFormatting sqref="AI135">
    <cfRule type="expression" dxfId="481" priority="607">
      <formula>IF(RIGHT(TEXT(AI135,"0.#"),1)=".",FALSE,TRUE)</formula>
    </cfRule>
    <cfRule type="expression" dxfId="480" priority="608">
      <formula>IF(RIGHT(TEXT(AI135,"0.#"),1)=".",TRUE,FALSE)</formula>
    </cfRule>
  </conditionalFormatting>
  <conditionalFormatting sqref="AE166 AQ166">
    <cfRule type="expression" dxfId="479" priority="581">
      <formula>IF(RIGHT(TEXT(AE166,"0.#"),1)=".",FALSE,TRUE)</formula>
    </cfRule>
    <cfRule type="expression" dxfId="478" priority="582">
      <formula>IF(RIGHT(TEXT(AE166,"0.#"),1)=".",TRUE,FALSE)</formula>
    </cfRule>
  </conditionalFormatting>
  <conditionalFormatting sqref="AI166">
    <cfRule type="expression" dxfId="477" priority="579">
      <formula>IF(RIGHT(TEXT(AI166,"0.#"),1)=".",FALSE,TRUE)</formula>
    </cfRule>
    <cfRule type="expression" dxfId="476" priority="580">
      <formula>IF(RIGHT(TEXT(AI166,"0.#"),1)=".",TRUE,FALSE)</formula>
    </cfRule>
  </conditionalFormatting>
  <conditionalFormatting sqref="AM166">
    <cfRule type="expression" dxfId="475" priority="577">
      <formula>IF(RIGHT(TEXT(AM166,"0.#"),1)=".",FALSE,TRUE)</formula>
    </cfRule>
    <cfRule type="expression" dxfId="474" priority="578">
      <formula>IF(RIGHT(TEXT(AM166,"0.#"),1)=".",TRUE,FALSE)</formula>
    </cfRule>
  </conditionalFormatting>
  <conditionalFormatting sqref="AE167">
    <cfRule type="expression" dxfId="473" priority="575">
      <formula>IF(RIGHT(TEXT(AE167,"0.#"),1)=".",FALSE,TRUE)</formula>
    </cfRule>
    <cfRule type="expression" dxfId="472" priority="576">
      <formula>IF(RIGHT(TEXT(AE167,"0.#"),1)=".",TRUE,FALSE)</formula>
    </cfRule>
  </conditionalFormatting>
  <conditionalFormatting sqref="AI167">
    <cfRule type="expression" dxfId="471" priority="573">
      <formula>IF(RIGHT(TEXT(AI167,"0.#"),1)=".",FALSE,TRUE)</formula>
    </cfRule>
    <cfRule type="expression" dxfId="470" priority="574">
      <formula>IF(RIGHT(TEXT(AI167,"0.#"),1)=".",TRUE,FALSE)</formula>
    </cfRule>
  </conditionalFormatting>
  <conditionalFormatting sqref="AM167">
    <cfRule type="expression" dxfId="469" priority="571">
      <formula>IF(RIGHT(TEXT(AM167,"0.#"),1)=".",FALSE,TRUE)</formula>
    </cfRule>
    <cfRule type="expression" dxfId="468" priority="572">
      <formula>IF(RIGHT(TEXT(AM167,"0.#"),1)=".",TRUE,FALSE)</formula>
    </cfRule>
  </conditionalFormatting>
  <conditionalFormatting sqref="AQ167">
    <cfRule type="expression" dxfId="467" priority="569">
      <formula>IF(RIGHT(TEXT(AQ167,"0.#"),1)=".",FALSE,TRUE)</formula>
    </cfRule>
    <cfRule type="expression" dxfId="466" priority="570">
      <formula>IF(RIGHT(TEXT(AQ167,"0.#"),1)=".",TRUE,FALSE)</formula>
    </cfRule>
  </conditionalFormatting>
  <conditionalFormatting sqref="AU167">
    <cfRule type="expression" dxfId="465" priority="565">
      <formula>IF(RIGHT(TEXT(AU167,"0.#"),1)=".",FALSE,TRUE)</formula>
    </cfRule>
    <cfRule type="expression" dxfId="464" priority="566">
      <formula>IF(RIGHT(TEXT(AU167,"0.#"),1)=".",TRUE,FALSE)</formula>
    </cfRule>
  </conditionalFormatting>
  <conditionalFormatting sqref="AU166">
    <cfRule type="expression" dxfId="463" priority="567">
      <formula>IF(RIGHT(TEXT(AU166,"0.#"),1)=".",FALSE,TRUE)</formula>
    </cfRule>
    <cfRule type="expression" dxfId="462" priority="568">
      <formula>IF(RIGHT(TEXT(AU166,"0.#"),1)=".",TRUE,FALSE)</formula>
    </cfRule>
  </conditionalFormatting>
  <conditionalFormatting sqref="AM176">
    <cfRule type="expression" dxfId="461" priority="547">
      <formula>IF(RIGHT(TEXT(AM176,"0.#"),1)=".",FALSE,TRUE)</formula>
    </cfRule>
    <cfRule type="expression" dxfId="460" priority="548">
      <formula>IF(RIGHT(TEXT(AM176,"0.#"),1)=".",TRUE,FALSE)</formula>
    </cfRule>
  </conditionalFormatting>
  <conditionalFormatting sqref="AM175">
    <cfRule type="expression" dxfId="459" priority="549">
      <formula>IF(RIGHT(TEXT(AM175,"0.#"),1)=".",FALSE,TRUE)</formula>
    </cfRule>
    <cfRule type="expression" dxfId="458" priority="550">
      <formula>IF(RIGHT(TEXT(AM175,"0.#"),1)=".",TRUE,FALSE)</formula>
    </cfRule>
  </conditionalFormatting>
  <conditionalFormatting sqref="AE174">
    <cfRule type="expression" dxfId="457" priority="563">
      <formula>IF(RIGHT(TEXT(AE174,"0.#"),1)=".",FALSE,TRUE)</formula>
    </cfRule>
    <cfRule type="expression" dxfId="456" priority="564">
      <formula>IF(RIGHT(TEXT(AE174,"0.#"),1)=".",TRUE,FALSE)</formula>
    </cfRule>
  </conditionalFormatting>
  <conditionalFormatting sqref="AQ174:AQ176">
    <cfRule type="expression" dxfId="455" priority="545">
      <formula>IF(RIGHT(TEXT(AQ174,"0.#"),1)=".",FALSE,TRUE)</formula>
    </cfRule>
    <cfRule type="expression" dxfId="454" priority="546">
      <formula>IF(RIGHT(TEXT(AQ174,"0.#"),1)=".",TRUE,FALSE)</formula>
    </cfRule>
  </conditionalFormatting>
  <conditionalFormatting sqref="AU174:AU176">
    <cfRule type="expression" dxfId="453" priority="543">
      <formula>IF(RIGHT(TEXT(AU174,"0.#"),1)=".",FALSE,TRUE)</formula>
    </cfRule>
    <cfRule type="expression" dxfId="452" priority="544">
      <formula>IF(RIGHT(TEXT(AU174,"0.#"),1)=".",TRUE,FALSE)</formula>
    </cfRule>
  </conditionalFormatting>
  <conditionalFormatting sqref="AI176">
    <cfRule type="expression" dxfId="451" priority="557">
      <formula>IF(RIGHT(TEXT(AI176,"0.#"),1)=".",FALSE,TRUE)</formula>
    </cfRule>
    <cfRule type="expression" dxfId="450" priority="558">
      <formula>IF(RIGHT(TEXT(AI176,"0.#"),1)=".",TRUE,FALSE)</formula>
    </cfRule>
  </conditionalFormatting>
  <conditionalFormatting sqref="AE175">
    <cfRule type="expression" dxfId="449" priority="561">
      <formula>IF(RIGHT(TEXT(AE175,"0.#"),1)=".",FALSE,TRUE)</formula>
    </cfRule>
    <cfRule type="expression" dxfId="448" priority="562">
      <formula>IF(RIGHT(TEXT(AE175,"0.#"),1)=".",TRUE,FALSE)</formula>
    </cfRule>
  </conditionalFormatting>
  <conditionalFormatting sqref="AE176">
    <cfRule type="expression" dxfId="447" priority="559">
      <formula>IF(RIGHT(TEXT(AE176,"0.#"),1)=".",FALSE,TRUE)</formula>
    </cfRule>
    <cfRule type="expression" dxfId="446" priority="560">
      <formula>IF(RIGHT(TEXT(AE176,"0.#"),1)=".",TRUE,FALSE)</formula>
    </cfRule>
  </conditionalFormatting>
  <conditionalFormatting sqref="AM174">
    <cfRule type="expression" dxfId="445" priority="551">
      <formula>IF(RIGHT(TEXT(AM174,"0.#"),1)=".",FALSE,TRUE)</formula>
    </cfRule>
    <cfRule type="expression" dxfId="444" priority="552">
      <formula>IF(RIGHT(TEXT(AM174,"0.#"),1)=".",TRUE,FALSE)</formula>
    </cfRule>
  </conditionalFormatting>
  <conditionalFormatting sqref="AI174">
    <cfRule type="expression" dxfId="443" priority="553">
      <formula>IF(RIGHT(TEXT(AI174,"0.#"),1)=".",FALSE,TRUE)</formula>
    </cfRule>
    <cfRule type="expression" dxfId="442" priority="554">
      <formula>IF(RIGHT(TEXT(AI174,"0.#"),1)=".",TRUE,FALSE)</formula>
    </cfRule>
  </conditionalFormatting>
  <conditionalFormatting sqref="AI175">
    <cfRule type="expression" dxfId="441" priority="555">
      <formula>IF(RIGHT(TEXT(AI175,"0.#"),1)=".",FALSE,TRUE)</formula>
    </cfRule>
    <cfRule type="expression" dxfId="440" priority="556">
      <formula>IF(RIGHT(TEXT(AI175,"0.#"),1)=".",TRUE,FALSE)</formula>
    </cfRule>
  </conditionalFormatting>
  <conditionalFormatting sqref="AQ170:AQ171">
    <cfRule type="expression" dxfId="439" priority="531">
      <formula>IF(RIGHT(TEXT(AQ170,"0.#"),1)=".",FALSE,TRUE)</formula>
    </cfRule>
    <cfRule type="expression" dxfId="438" priority="532">
      <formula>IF(RIGHT(TEXT(AQ170,"0.#"),1)=".",TRUE,FALSE)</formula>
    </cfRule>
  </conditionalFormatting>
  <conditionalFormatting sqref="AE169 AQ169">
    <cfRule type="expression" dxfId="437" priority="541">
      <formula>IF(RIGHT(TEXT(AE169,"0.#"),1)=".",FALSE,TRUE)</formula>
    </cfRule>
    <cfRule type="expression" dxfId="436" priority="542">
      <formula>IF(RIGHT(TEXT(AE169,"0.#"),1)=".",TRUE,FALSE)</formula>
    </cfRule>
  </conditionalFormatting>
  <conditionalFormatting sqref="AI169">
    <cfRule type="expression" dxfId="435" priority="539">
      <formula>IF(RIGHT(TEXT(AI169,"0.#"),1)=".",FALSE,TRUE)</formula>
    </cfRule>
    <cfRule type="expression" dxfId="434" priority="540">
      <formula>IF(RIGHT(TEXT(AI169,"0.#"),1)=".",TRUE,FALSE)</formula>
    </cfRule>
  </conditionalFormatting>
  <conditionalFormatting sqref="AM169">
    <cfRule type="expression" dxfId="433" priority="537">
      <formula>IF(RIGHT(TEXT(AM169,"0.#"),1)=".",FALSE,TRUE)</formula>
    </cfRule>
    <cfRule type="expression" dxfId="432" priority="538">
      <formula>IF(RIGHT(TEXT(AM169,"0.#"),1)=".",TRUE,FALSE)</formula>
    </cfRule>
  </conditionalFormatting>
  <conditionalFormatting sqref="AE170:AE171 AM170:AM171">
    <cfRule type="expression" dxfId="431" priority="535">
      <formula>IF(RIGHT(TEXT(AE170,"0.#"),1)=".",FALSE,TRUE)</formula>
    </cfRule>
    <cfRule type="expression" dxfId="430" priority="536">
      <formula>IF(RIGHT(TEXT(AE170,"0.#"),1)=".",TRUE,FALSE)</formula>
    </cfRule>
  </conditionalFormatting>
  <conditionalFormatting sqref="AI170:AI171">
    <cfRule type="expression" dxfId="429" priority="533">
      <formula>IF(RIGHT(TEXT(AI170,"0.#"),1)=".",FALSE,TRUE)</formula>
    </cfRule>
    <cfRule type="expression" dxfId="428" priority="534">
      <formula>IF(RIGHT(TEXT(AI170,"0.#"),1)=".",TRUE,FALSE)</formula>
    </cfRule>
  </conditionalFormatting>
  <conditionalFormatting sqref="AQ179">
    <cfRule type="expression" dxfId="427" priority="525">
      <formula>IF(RIGHT(TEXT(AQ179,"0.#"),1)=".",FALSE,TRUE)</formula>
    </cfRule>
    <cfRule type="expression" dxfId="426" priority="526">
      <formula>IF(RIGHT(TEXT(AQ179,"0.#"),1)=".",TRUE,FALSE)</formula>
    </cfRule>
  </conditionalFormatting>
  <conditionalFormatting sqref="AE179 AM179">
    <cfRule type="expression" dxfId="425" priority="529">
      <formula>IF(RIGHT(TEXT(AE179,"0.#"),1)=".",FALSE,TRUE)</formula>
    </cfRule>
    <cfRule type="expression" dxfId="424" priority="530">
      <formula>IF(RIGHT(TEXT(AE179,"0.#"),1)=".",TRUE,FALSE)</formula>
    </cfRule>
  </conditionalFormatting>
  <conditionalFormatting sqref="AI179">
    <cfRule type="expression" dxfId="423" priority="527">
      <formula>IF(RIGHT(TEXT(AI179,"0.#"),1)=".",FALSE,TRUE)</formula>
    </cfRule>
    <cfRule type="expression" dxfId="422" priority="528">
      <formula>IF(RIGHT(TEXT(AI179,"0.#"),1)=".",TRUE,FALSE)</formula>
    </cfRule>
  </conditionalFormatting>
  <conditionalFormatting sqref="AE182">
    <cfRule type="expression" dxfId="421" priority="523">
      <formula>IF(RIGHT(TEXT(AE182,"0.#"),1)=".",FALSE,TRUE)</formula>
    </cfRule>
    <cfRule type="expression" dxfId="420" priority="524">
      <formula>IF(RIGHT(TEXT(AE182,"0.#"),1)=".",TRUE,FALSE)</formula>
    </cfRule>
  </conditionalFormatting>
  <conditionalFormatting sqref="AE183">
    <cfRule type="expression" dxfId="419" priority="521">
      <formula>IF(RIGHT(TEXT(AE183,"0.#"),1)=".",FALSE,TRUE)</formula>
    </cfRule>
    <cfRule type="expression" dxfId="418" priority="522">
      <formula>IF(RIGHT(TEXT(AE183,"0.#"),1)=".",TRUE,FALSE)</formula>
    </cfRule>
  </conditionalFormatting>
  <conditionalFormatting sqref="AE184">
    <cfRule type="expression" dxfId="417" priority="519">
      <formula>IF(RIGHT(TEXT(AE184,"0.#"),1)=".",FALSE,TRUE)</formula>
    </cfRule>
    <cfRule type="expression" dxfId="416" priority="520">
      <formula>IF(RIGHT(TEXT(AE184,"0.#"),1)=".",TRUE,FALSE)</formula>
    </cfRule>
  </conditionalFormatting>
  <conditionalFormatting sqref="AI184">
    <cfRule type="expression" dxfId="415" priority="517">
      <formula>IF(RIGHT(TEXT(AI184,"0.#"),1)=".",FALSE,TRUE)</formula>
    </cfRule>
    <cfRule type="expression" dxfId="414" priority="518">
      <formula>IF(RIGHT(TEXT(AI184,"0.#"),1)=".",TRUE,FALSE)</formula>
    </cfRule>
  </conditionalFormatting>
  <conditionalFormatting sqref="AI183">
    <cfRule type="expression" dxfId="413" priority="515">
      <formula>IF(RIGHT(TEXT(AI183,"0.#"),1)=".",FALSE,TRUE)</formula>
    </cfRule>
    <cfRule type="expression" dxfId="412" priority="516">
      <formula>IF(RIGHT(TEXT(AI183,"0.#"),1)=".",TRUE,FALSE)</formula>
    </cfRule>
  </conditionalFormatting>
  <conditionalFormatting sqref="AI182">
    <cfRule type="expression" dxfId="411" priority="513">
      <formula>IF(RIGHT(TEXT(AI182,"0.#"),1)=".",FALSE,TRUE)</formula>
    </cfRule>
    <cfRule type="expression" dxfId="410" priority="514">
      <formula>IF(RIGHT(TEXT(AI182,"0.#"),1)=".",TRUE,FALSE)</formula>
    </cfRule>
  </conditionalFormatting>
  <conditionalFormatting sqref="AU182:AU184">
    <cfRule type="expression" dxfId="409" priority="503">
      <formula>IF(RIGHT(TEXT(AU182,"0.#"),1)=".",FALSE,TRUE)</formula>
    </cfRule>
    <cfRule type="expression" dxfId="408" priority="504">
      <formula>IF(RIGHT(TEXT(AU182,"0.#"),1)=".",TRUE,FALSE)</formula>
    </cfRule>
  </conditionalFormatting>
  <conditionalFormatting sqref="AM182">
    <cfRule type="expression" dxfId="407" priority="511">
      <formula>IF(RIGHT(TEXT(AM182,"0.#"),1)=".",FALSE,TRUE)</formula>
    </cfRule>
    <cfRule type="expression" dxfId="406" priority="512">
      <formula>IF(RIGHT(TEXT(AM182,"0.#"),1)=".",TRUE,FALSE)</formula>
    </cfRule>
  </conditionalFormatting>
  <conditionalFormatting sqref="AM183">
    <cfRule type="expression" dxfId="405" priority="509">
      <formula>IF(RIGHT(TEXT(AM183,"0.#"),1)=".",FALSE,TRUE)</formula>
    </cfRule>
    <cfRule type="expression" dxfId="404" priority="510">
      <formula>IF(RIGHT(TEXT(AM183,"0.#"),1)=".",TRUE,FALSE)</formula>
    </cfRule>
  </conditionalFormatting>
  <conditionalFormatting sqref="AM184">
    <cfRule type="expression" dxfId="403" priority="507">
      <formula>IF(RIGHT(TEXT(AM184,"0.#"),1)=".",FALSE,TRUE)</formula>
    </cfRule>
    <cfRule type="expression" dxfId="402" priority="508">
      <formula>IF(RIGHT(TEXT(AM184,"0.#"),1)=".",TRUE,FALSE)</formula>
    </cfRule>
  </conditionalFormatting>
  <conditionalFormatting sqref="AQ182:AQ184">
    <cfRule type="expression" dxfId="401" priority="505">
      <formula>IF(RIGHT(TEXT(AQ182,"0.#"),1)=".",FALSE,TRUE)</formula>
    </cfRule>
    <cfRule type="expression" dxfId="400" priority="506">
      <formula>IF(RIGHT(TEXT(AQ182,"0.#"),1)=".",TRUE,FALSE)</formula>
    </cfRule>
  </conditionalFormatting>
  <conditionalFormatting sqref="AE210 AQ210">
    <cfRule type="expression" dxfId="399" priority="501">
      <formula>IF(RIGHT(TEXT(AE210,"0.#"),1)=".",FALSE,TRUE)</formula>
    </cfRule>
    <cfRule type="expression" dxfId="398" priority="502">
      <formula>IF(RIGHT(TEXT(AE210,"0.#"),1)=".",TRUE,FALSE)</formula>
    </cfRule>
  </conditionalFormatting>
  <conditionalFormatting sqref="AI210">
    <cfRule type="expression" dxfId="397" priority="499">
      <formula>IF(RIGHT(TEXT(AI210,"0.#"),1)=".",FALSE,TRUE)</formula>
    </cfRule>
    <cfRule type="expression" dxfId="396" priority="500">
      <formula>IF(RIGHT(TEXT(AI210,"0.#"),1)=".",TRUE,FALSE)</formula>
    </cfRule>
  </conditionalFormatting>
  <conditionalFormatting sqref="AM210">
    <cfRule type="expression" dxfId="395" priority="497">
      <formula>IF(RIGHT(TEXT(AM210,"0.#"),1)=".",FALSE,TRUE)</formula>
    </cfRule>
    <cfRule type="expression" dxfId="394" priority="498">
      <formula>IF(RIGHT(TEXT(AM210,"0.#"),1)=".",TRUE,FALSE)</formula>
    </cfRule>
  </conditionalFormatting>
  <conditionalFormatting sqref="AE211">
    <cfRule type="expression" dxfId="393" priority="495">
      <formula>IF(RIGHT(TEXT(AE211,"0.#"),1)=".",FALSE,TRUE)</formula>
    </cfRule>
    <cfRule type="expression" dxfId="392" priority="496">
      <formula>IF(RIGHT(TEXT(AE211,"0.#"),1)=".",TRUE,FALSE)</formula>
    </cfRule>
  </conditionalFormatting>
  <conditionalFormatting sqref="AI211">
    <cfRule type="expression" dxfId="391" priority="493">
      <formula>IF(RIGHT(TEXT(AI211,"0.#"),1)=".",FALSE,TRUE)</formula>
    </cfRule>
    <cfRule type="expression" dxfId="390" priority="494">
      <formula>IF(RIGHT(TEXT(AI211,"0.#"),1)=".",TRUE,FALSE)</formula>
    </cfRule>
  </conditionalFormatting>
  <conditionalFormatting sqref="AM211">
    <cfRule type="expression" dxfId="389" priority="491">
      <formula>IF(RIGHT(TEXT(AM211,"0.#"),1)=".",FALSE,TRUE)</formula>
    </cfRule>
    <cfRule type="expression" dxfId="388" priority="492">
      <formula>IF(RIGHT(TEXT(AM211,"0.#"),1)=".",TRUE,FALSE)</formula>
    </cfRule>
  </conditionalFormatting>
  <conditionalFormatting sqref="AQ211">
    <cfRule type="expression" dxfId="387" priority="489">
      <formula>IF(RIGHT(TEXT(AQ211,"0.#"),1)=".",FALSE,TRUE)</formula>
    </cfRule>
    <cfRule type="expression" dxfId="386" priority="490">
      <formula>IF(RIGHT(TEXT(AQ211,"0.#"),1)=".",TRUE,FALSE)</formula>
    </cfRule>
  </conditionalFormatting>
  <conditionalFormatting sqref="AU211">
    <cfRule type="expression" dxfId="385" priority="485">
      <formula>IF(RIGHT(TEXT(AU211,"0.#"),1)=".",FALSE,TRUE)</formula>
    </cfRule>
    <cfRule type="expression" dxfId="384" priority="486">
      <formula>IF(RIGHT(TEXT(AU211,"0.#"),1)=".",TRUE,FALSE)</formula>
    </cfRule>
  </conditionalFormatting>
  <conditionalFormatting sqref="AU210">
    <cfRule type="expression" dxfId="383" priority="487">
      <formula>IF(RIGHT(TEXT(AU210,"0.#"),1)=".",FALSE,TRUE)</formula>
    </cfRule>
    <cfRule type="expression" dxfId="382" priority="488">
      <formula>IF(RIGHT(TEXT(AU210,"0.#"),1)=".",TRUE,FALSE)</formula>
    </cfRule>
  </conditionalFormatting>
  <conditionalFormatting sqref="AM220">
    <cfRule type="expression" dxfId="381" priority="467">
      <formula>IF(RIGHT(TEXT(AM220,"0.#"),1)=".",FALSE,TRUE)</formula>
    </cfRule>
    <cfRule type="expression" dxfId="380" priority="468">
      <formula>IF(RIGHT(TEXT(AM220,"0.#"),1)=".",TRUE,FALSE)</formula>
    </cfRule>
  </conditionalFormatting>
  <conditionalFormatting sqref="AM219">
    <cfRule type="expression" dxfId="379" priority="469">
      <formula>IF(RIGHT(TEXT(AM219,"0.#"),1)=".",FALSE,TRUE)</formula>
    </cfRule>
    <cfRule type="expression" dxfId="378" priority="470">
      <formula>IF(RIGHT(TEXT(AM219,"0.#"),1)=".",TRUE,FALSE)</formula>
    </cfRule>
  </conditionalFormatting>
  <conditionalFormatting sqref="AE218">
    <cfRule type="expression" dxfId="377" priority="483">
      <formula>IF(RIGHT(TEXT(AE218,"0.#"),1)=".",FALSE,TRUE)</formula>
    </cfRule>
    <cfRule type="expression" dxfId="376" priority="484">
      <formula>IF(RIGHT(TEXT(AE218,"0.#"),1)=".",TRUE,FALSE)</formula>
    </cfRule>
  </conditionalFormatting>
  <conditionalFormatting sqref="AQ218:AQ220">
    <cfRule type="expression" dxfId="375" priority="465">
      <formula>IF(RIGHT(TEXT(AQ218,"0.#"),1)=".",FALSE,TRUE)</formula>
    </cfRule>
    <cfRule type="expression" dxfId="374" priority="466">
      <formula>IF(RIGHT(TEXT(AQ218,"0.#"),1)=".",TRUE,FALSE)</formula>
    </cfRule>
  </conditionalFormatting>
  <conditionalFormatting sqref="AU218:AU220">
    <cfRule type="expression" dxfId="373" priority="463">
      <formula>IF(RIGHT(TEXT(AU218,"0.#"),1)=".",FALSE,TRUE)</formula>
    </cfRule>
    <cfRule type="expression" dxfId="372" priority="464">
      <formula>IF(RIGHT(TEXT(AU218,"0.#"),1)=".",TRUE,FALSE)</formula>
    </cfRule>
  </conditionalFormatting>
  <conditionalFormatting sqref="AI220">
    <cfRule type="expression" dxfId="371" priority="477">
      <formula>IF(RIGHT(TEXT(AI220,"0.#"),1)=".",FALSE,TRUE)</formula>
    </cfRule>
    <cfRule type="expression" dxfId="370" priority="478">
      <formula>IF(RIGHT(TEXT(AI220,"0.#"),1)=".",TRUE,FALSE)</formula>
    </cfRule>
  </conditionalFormatting>
  <conditionalFormatting sqref="AE219">
    <cfRule type="expression" dxfId="369" priority="481">
      <formula>IF(RIGHT(TEXT(AE219,"0.#"),1)=".",FALSE,TRUE)</formula>
    </cfRule>
    <cfRule type="expression" dxfId="368" priority="482">
      <formula>IF(RIGHT(TEXT(AE219,"0.#"),1)=".",TRUE,FALSE)</formula>
    </cfRule>
  </conditionalFormatting>
  <conditionalFormatting sqref="AE220">
    <cfRule type="expression" dxfId="367" priority="479">
      <formula>IF(RIGHT(TEXT(AE220,"0.#"),1)=".",FALSE,TRUE)</formula>
    </cfRule>
    <cfRule type="expression" dxfId="366" priority="480">
      <formula>IF(RIGHT(TEXT(AE220,"0.#"),1)=".",TRUE,FALSE)</formula>
    </cfRule>
  </conditionalFormatting>
  <conditionalFormatting sqref="AM218">
    <cfRule type="expression" dxfId="365" priority="471">
      <formula>IF(RIGHT(TEXT(AM218,"0.#"),1)=".",FALSE,TRUE)</formula>
    </cfRule>
    <cfRule type="expression" dxfId="364" priority="472">
      <formula>IF(RIGHT(TEXT(AM218,"0.#"),1)=".",TRUE,FALSE)</formula>
    </cfRule>
  </conditionalFormatting>
  <conditionalFormatting sqref="AI218">
    <cfRule type="expression" dxfId="363" priority="473">
      <formula>IF(RIGHT(TEXT(AI218,"0.#"),1)=".",FALSE,TRUE)</formula>
    </cfRule>
    <cfRule type="expression" dxfId="362" priority="474">
      <formula>IF(RIGHT(TEXT(AI218,"0.#"),1)=".",TRUE,FALSE)</formula>
    </cfRule>
  </conditionalFormatting>
  <conditionalFormatting sqref="AI219">
    <cfRule type="expression" dxfId="361" priority="475">
      <formula>IF(RIGHT(TEXT(AI219,"0.#"),1)=".",FALSE,TRUE)</formula>
    </cfRule>
    <cfRule type="expression" dxfId="360" priority="476">
      <formula>IF(RIGHT(TEXT(AI219,"0.#"),1)=".",TRUE,FALSE)</formula>
    </cfRule>
  </conditionalFormatting>
  <conditionalFormatting sqref="AQ214:AQ215">
    <cfRule type="expression" dxfId="359" priority="451">
      <formula>IF(RIGHT(TEXT(AQ214,"0.#"),1)=".",FALSE,TRUE)</formula>
    </cfRule>
    <cfRule type="expression" dxfId="358" priority="452">
      <formula>IF(RIGHT(TEXT(AQ214,"0.#"),1)=".",TRUE,FALSE)</formula>
    </cfRule>
  </conditionalFormatting>
  <conditionalFormatting sqref="AE213 AQ213">
    <cfRule type="expression" dxfId="357" priority="461">
      <formula>IF(RIGHT(TEXT(AE213,"0.#"),1)=".",FALSE,TRUE)</formula>
    </cfRule>
    <cfRule type="expression" dxfId="356" priority="462">
      <formula>IF(RIGHT(TEXT(AE213,"0.#"),1)=".",TRUE,FALSE)</formula>
    </cfRule>
  </conditionalFormatting>
  <conditionalFormatting sqref="AI213">
    <cfRule type="expression" dxfId="355" priority="459">
      <formula>IF(RIGHT(TEXT(AI213,"0.#"),1)=".",FALSE,TRUE)</formula>
    </cfRule>
    <cfRule type="expression" dxfId="354" priority="460">
      <formula>IF(RIGHT(TEXT(AI213,"0.#"),1)=".",TRUE,FALSE)</formula>
    </cfRule>
  </conditionalFormatting>
  <conditionalFormatting sqref="AM213">
    <cfRule type="expression" dxfId="353" priority="457">
      <formula>IF(RIGHT(TEXT(AM213,"0.#"),1)=".",FALSE,TRUE)</formula>
    </cfRule>
    <cfRule type="expression" dxfId="352" priority="458">
      <formula>IF(RIGHT(TEXT(AM213,"0.#"),1)=".",TRUE,FALSE)</formula>
    </cfRule>
  </conditionalFormatting>
  <conditionalFormatting sqref="AE214:AE215 AM214:AM215">
    <cfRule type="expression" dxfId="351" priority="455">
      <formula>IF(RIGHT(TEXT(AE214,"0.#"),1)=".",FALSE,TRUE)</formula>
    </cfRule>
    <cfRule type="expression" dxfId="350" priority="456">
      <formula>IF(RIGHT(TEXT(AE214,"0.#"),1)=".",TRUE,FALSE)</formula>
    </cfRule>
  </conditionalFormatting>
  <conditionalFormatting sqref="AI214:AI215">
    <cfRule type="expression" dxfId="349" priority="453">
      <formula>IF(RIGHT(TEXT(AI214,"0.#"),1)=".",FALSE,TRUE)</formula>
    </cfRule>
    <cfRule type="expression" dxfId="348" priority="454">
      <formula>IF(RIGHT(TEXT(AI214,"0.#"),1)=".",TRUE,FALSE)</formula>
    </cfRule>
  </conditionalFormatting>
  <conditionalFormatting sqref="AQ223">
    <cfRule type="expression" dxfId="347" priority="445">
      <formula>IF(RIGHT(TEXT(AQ223,"0.#"),1)=".",FALSE,TRUE)</formula>
    </cfRule>
    <cfRule type="expression" dxfId="346" priority="446">
      <formula>IF(RIGHT(TEXT(AQ223,"0.#"),1)=".",TRUE,FALSE)</formula>
    </cfRule>
  </conditionalFormatting>
  <conditionalFormatting sqref="AE223 AM223">
    <cfRule type="expression" dxfId="345" priority="449">
      <formula>IF(RIGHT(TEXT(AE223,"0.#"),1)=".",FALSE,TRUE)</formula>
    </cfRule>
    <cfRule type="expression" dxfId="344" priority="450">
      <formula>IF(RIGHT(TEXT(AE223,"0.#"),1)=".",TRUE,FALSE)</formula>
    </cfRule>
  </conditionalFormatting>
  <conditionalFormatting sqref="AI223">
    <cfRule type="expression" dxfId="343" priority="447">
      <formula>IF(RIGHT(TEXT(AI223,"0.#"),1)=".",FALSE,TRUE)</formula>
    </cfRule>
    <cfRule type="expression" dxfId="342" priority="448">
      <formula>IF(RIGHT(TEXT(AI223,"0.#"),1)=".",TRUE,FALSE)</formula>
    </cfRule>
  </conditionalFormatting>
  <conditionalFormatting sqref="AE226">
    <cfRule type="expression" dxfId="341" priority="443">
      <formula>IF(RIGHT(TEXT(AE226,"0.#"),1)=".",FALSE,TRUE)</formula>
    </cfRule>
    <cfRule type="expression" dxfId="340" priority="444">
      <formula>IF(RIGHT(TEXT(AE226,"0.#"),1)=".",TRUE,FALSE)</formula>
    </cfRule>
  </conditionalFormatting>
  <conditionalFormatting sqref="AE227">
    <cfRule type="expression" dxfId="339" priority="441">
      <formula>IF(RIGHT(TEXT(AE227,"0.#"),1)=".",FALSE,TRUE)</formula>
    </cfRule>
    <cfRule type="expression" dxfId="338" priority="442">
      <formula>IF(RIGHT(TEXT(AE227,"0.#"),1)=".",TRUE,FALSE)</formula>
    </cfRule>
  </conditionalFormatting>
  <conditionalFormatting sqref="AE228">
    <cfRule type="expression" dxfId="337" priority="439">
      <formula>IF(RIGHT(TEXT(AE228,"0.#"),1)=".",FALSE,TRUE)</formula>
    </cfRule>
    <cfRule type="expression" dxfId="336" priority="440">
      <formula>IF(RIGHT(TEXT(AE228,"0.#"),1)=".",TRUE,FALSE)</formula>
    </cfRule>
  </conditionalFormatting>
  <conditionalFormatting sqref="AI228">
    <cfRule type="expression" dxfId="335" priority="437">
      <formula>IF(RIGHT(TEXT(AI228,"0.#"),1)=".",FALSE,TRUE)</formula>
    </cfRule>
    <cfRule type="expression" dxfId="334" priority="438">
      <formula>IF(RIGHT(TEXT(AI228,"0.#"),1)=".",TRUE,FALSE)</formula>
    </cfRule>
  </conditionalFormatting>
  <conditionalFormatting sqref="AI227">
    <cfRule type="expression" dxfId="333" priority="435">
      <formula>IF(RIGHT(TEXT(AI227,"0.#"),1)=".",FALSE,TRUE)</formula>
    </cfRule>
    <cfRule type="expression" dxfId="332" priority="436">
      <formula>IF(RIGHT(TEXT(AI227,"0.#"),1)=".",TRUE,FALSE)</formula>
    </cfRule>
  </conditionalFormatting>
  <conditionalFormatting sqref="AI226">
    <cfRule type="expression" dxfId="331" priority="433">
      <formula>IF(RIGHT(TEXT(AI226,"0.#"),1)=".",FALSE,TRUE)</formula>
    </cfRule>
    <cfRule type="expression" dxfId="330" priority="434">
      <formula>IF(RIGHT(TEXT(AI226,"0.#"),1)=".",TRUE,FALSE)</formula>
    </cfRule>
  </conditionalFormatting>
  <conditionalFormatting sqref="AU226:AU228">
    <cfRule type="expression" dxfId="329" priority="423">
      <formula>IF(RIGHT(TEXT(AU226,"0.#"),1)=".",FALSE,TRUE)</formula>
    </cfRule>
    <cfRule type="expression" dxfId="328" priority="424">
      <formula>IF(RIGHT(TEXT(AU226,"0.#"),1)=".",TRUE,FALSE)</formula>
    </cfRule>
  </conditionalFormatting>
  <conditionalFormatting sqref="AM226">
    <cfRule type="expression" dxfId="327" priority="431">
      <formula>IF(RIGHT(TEXT(AM226,"0.#"),1)=".",FALSE,TRUE)</formula>
    </cfRule>
    <cfRule type="expression" dxfId="326" priority="432">
      <formula>IF(RIGHT(TEXT(AM226,"0.#"),1)=".",TRUE,FALSE)</formula>
    </cfRule>
  </conditionalFormatting>
  <conditionalFormatting sqref="AM227">
    <cfRule type="expression" dxfId="325" priority="429">
      <formula>IF(RIGHT(TEXT(AM227,"0.#"),1)=".",FALSE,TRUE)</formula>
    </cfRule>
    <cfRule type="expression" dxfId="324" priority="430">
      <formula>IF(RIGHT(TEXT(AM227,"0.#"),1)=".",TRUE,FALSE)</formula>
    </cfRule>
  </conditionalFormatting>
  <conditionalFormatting sqref="AM228">
    <cfRule type="expression" dxfId="323" priority="427">
      <formula>IF(RIGHT(TEXT(AM228,"0.#"),1)=".",FALSE,TRUE)</formula>
    </cfRule>
    <cfRule type="expression" dxfId="322" priority="428">
      <formula>IF(RIGHT(TEXT(AM228,"0.#"),1)=".",TRUE,FALSE)</formula>
    </cfRule>
  </conditionalFormatting>
  <conditionalFormatting sqref="AQ226:AQ228">
    <cfRule type="expression" dxfId="321" priority="425">
      <formula>IF(RIGHT(TEXT(AQ226,"0.#"),1)=".",FALSE,TRUE)</formula>
    </cfRule>
    <cfRule type="expression" dxfId="320" priority="426">
      <formula>IF(RIGHT(TEXT(AQ226,"0.#"),1)=".",TRUE,FALSE)</formula>
    </cfRule>
  </conditionalFormatting>
  <conditionalFormatting sqref="P15:AQ15">
    <cfRule type="expression" dxfId="319" priority="421">
      <formula>IF(RIGHT(TEXT(P15,"0.#"),1)=".",FALSE,TRUE)</formula>
    </cfRule>
    <cfRule type="expression" dxfId="318" priority="422">
      <formula>IF(RIGHT(TEXT(P15,"0.#"),1)=".",TRUE,FALSE)</formula>
    </cfRule>
  </conditionalFormatting>
  <conditionalFormatting sqref="P16:AQ18 P14:AQ14">
    <cfRule type="expression" dxfId="317" priority="419">
      <formula>IF(RIGHT(TEXT(P14,"0.#"),1)=".",FALSE,TRUE)</formula>
    </cfRule>
    <cfRule type="expression" dxfId="316" priority="420">
      <formula>IF(RIGHT(TEXT(P14,"0.#"),1)=".",TRUE,FALSE)</formula>
    </cfRule>
  </conditionalFormatting>
  <conditionalFormatting sqref="P20:AJ20">
    <cfRule type="expression" dxfId="315" priority="417">
      <formula>IF(RIGHT(TEXT(P20,"0.#"),1)=".",FALSE,TRUE)</formula>
    </cfRule>
    <cfRule type="expression" dxfId="314" priority="418">
      <formula>IF(RIGHT(TEXT(P20,"0.#"),1)=".",TRUE,FALSE)</formula>
    </cfRule>
  </conditionalFormatting>
  <conditionalFormatting sqref="P24">
    <cfRule type="expression" dxfId="313" priority="415">
      <formula>IF(RIGHT(TEXT(P24,"0.#"),1)=".",FALSE,TRUE)</formula>
    </cfRule>
    <cfRule type="expression" dxfId="312" priority="416">
      <formula>IF(RIGHT(TEXT(P24,"0.#"),1)=".",TRUE,FALSE)</formula>
    </cfRule>
  </conditionalFormatting>
  <conditionalFormatting sqref="P25:P28">
    <cfRule type="expression" dxfId="311" priority="413">
      <formula>IF(RIGHT(TEXT(P25,"0.#"),1)=".",FALSE,TRUE)</formula>
    </cfRule>
    <cfRule type="expression" dxfId="310" priority="414">
      <formula>IF(RIGHT(TEXT(P25,"0.#"),1)=".",TRUE,FALSE)</formula>
    </cfRule>
  </conditionalFormatting>
  <conditionalFormatting sqref="P29">
    <cfRule type="expression" dxfId="309" priority="411">
      <formula>IF(RIGHT(TEXT(P29,"0.#"),1)=".",FALSE,TRUE)</formula>
    </cfRule>
    <cfRule type="expression" dxfId="308" priority="412">
      <formula>IF(RIGHT(TEXT(P29,"0.#"),1)=".",TRUE,FALSE)</formula>
    </cfRule>
  </conditionalFormatting>
  <conditionalFormatting sqref="AE50">
    <cfRule type="expression" dxfId="307" priority="357">
      <formula>IF(RIGHT(TEXT(AE50,"0.#"),1)=".",FALSE,TRUE)</formula>
    </cfRule>
    <cfRule type="expression" dxfId="306" priority="358">
      <formula>IF(RIGHT(TEXT(AE50,"0.#"),1)=".",TRUE,FALSE)</formula>
    </cfRule>
  </conditionalFormatting>
  <conditionalFormatting sqref="AQ50:AQ52">
    <cfRule type="expression" dxfId="305" priority="345">
      <formula>IF(RIGHT(TEXT(AQ50,"0.#"),1)=".",FALSE,TRUE)</formula>
    </cfRule>
    <cfRule type="expression" dxfId="304" priority="346">
      <formula>IF(RIGHT(TEXT(AQ50,"0.#"),1)=".",TRUE,FALSE)</formula>
    </cfRule>
  </conditionalFormatting>
  <conditionalFormatting sqref="AU50:AU52">
    <cfRule type="expression" dxfId="303" priority="343">
      <formula>IF(RIGHT(TEXT(AU50,"0.#"),1)=".",FALSE,TRUE)</formula>
    </cfRule>
    <cfRule type="expression" dxfId="302" priority="344">
      <formula>IF(RIGHT(TEXT(AU50,"0.#"),1)=".",TRUE,FALSE)</formula>
    </cfRule>
  </conditionalFormatting>
  <conditionalFormatting sqref="AI52">
    <cfRule type="expression" dxfId="301" priority="351">
      <formula>IF(RIGHT(TEXT(AI52,"0.#"),1)=".",FALSE,TRUE)</formula>
    </cfRule>
    <cfRule type="expression" dxfId="300" priority="352">
      <formula>IF(RIGHT(TEXT(AI52,"0.#"),1)=".",TRUE,FALSE)</formula>
    </cfRule>
  </conditionalFormatting>
  <conditionalFormatting sqref="AE51">
    <cfRule type="expression" dxfId="299" priority="355">
      <formula>IF(RIGHT(TEXT(AE51,"0.#"),1)=".",FALSE,TRUE)</formula>
    </cfRule>
    <cfRule type="expression" dxfId="298" priority="356">
      <formula>IF(RIGHT(TEXT(AE51,"0.#"),1)=".",TRUE,FALSE)</formula>
    </cfRule>
  </conditionalFormatting>
  <conditionalFormatting sqref="AE52">
    <cfRule type="expression" dxfId="297" priority="353">
      <formula>IF(RIGHT(TEXT(AE52,"0.#"),1)=".",FALSE,TRUE)</formula>
    </cfRule>
    <cfRule type="expression" dxfId="296" priority="354">
      <formula>IF(RIGHT(TEXT(AE52,"0.#"),1)=".",TRUE,FALSE)</formula>
    </cfRule>
  </conditionalFormatting>
  <conditionalFormatting sqref="AI50">
    <cfRule type="expression" dxfId="295" priority="347">
      <formula>IF(RIGHT(TEXT(AI50,"0.#"),1)=".",FALSE,TRUE)</formula>
    </cfRule>
    <cfRule type="expression" dxfId="294" priority="348">
      <formula>IF(RIGHT(TEXT(AI50,"0.#"),1)=".",TRUE,FALSE)</formula>
    </cfRule>
  </conditionalFormatting>
  <conditionalFormatting sqref="AI51">
    <cfRule type="expression" dxfId="293" priority="349">
      <formula>IF(RIGHT(TEXT(AI51,"0.#"),1)=".",FALSE,TRUE)</formula>
    </cfRule>
    <cfRule type="expression" dxfId="292" priority="350">
      <formula>IF(RIGHT(TEXT(AI51,"0.#"),1)=".",TRUE,FALSE)</formula>
    </cfRule>
  </conditionalFormatting>
  <conditionalFormatting sqref="AM52">
    <cfRule type="expression" dxfId="291" priority="341">
      <formula>IF(RIGHT(TEXT(AM52,"0.#"),1)=".",FALSE,TRUE)</formula>
    </cfRule>
    <cfRule type="expression" dxfId="290" priority="342">
      <formula>IF(RIGHT(TEXT(AM52,"0.#"),1)=".",TRUE,FALSE)</formula>
    </cfRule>
  </conditionalFormatting>
  <conditionalFormatting sqref="AM50">
    <cfRule type="expression" dxfId="289" priority="337">
      <formula>IF(RIGHT(TEXT(AM50,"0.#"),1)=".",FALSE,TRUE)</formula>
    </cfRule>
    <cfRule type="expression" dxfId="288" priority="338">
      <formula>IF(RIGHT(TEXT(AM50,"0.#"),1)=".",TRUE,FALSE)</formula>
    </cfRule>
  </conditionalFormatting>
  <conditionalFormatting sqref="AM51">
    <cfRule type="expression" dxfId="287" priority="339">
      <formula>IF(RIGHT(TEXT(AM51,"0.#"),1)=".",FALSE,TRUE)</formula>
    </cfRule>
    <cfRule type="expression" dxfId="286" priority="340">
      <formula>IF(RIGHT(TEXT(AM51,"0.#"),1)=".",TRUE,FALSE)</formula>
    </cfRule>
  </conditionalFormatting>
  <conditionalFormatting sqref="AE78 AQ78">
    <cfRule type="expression" dxfId="285" priority="313">
      <formula>IF(RIGHT(TEXT(AE78,"0.#"),1)=".",FALSE,TRUE)</formula>
    </cfRule>
    <cfRule type="expression" dxfId="284" priority="314">
      <formula>IF(RIGHT(TEXT(AE78,"0.#"),1)=".",TRUE,FALSE)</formula>
    </cfRule>
  </conditionalFormatting>
  <conditionalFormatting sqref="AI78">
    <cfRule type="expression" dxfId="283" priority="311">
      <formula>IF(RIGHT(TEXT(AI78,"0.#"),1)=".",FALSE,TRUE)</formula>
    </cfRule>
    <cfRule type="expression" dxfId="282" priority="312">
      <formula>IF(RIGHT(TEXT(AI78,"0.#"),1)=".",TRUE,FALSE)</formula>
    </cfRule>
  </conditionalFormatting>
  <conditionalFormatting sqref="AM78">
    <cfRule type="expression" dxfId="281" priority="309">
      <formula>IF(RIGHT(TEXT(AM78,"0.#"),1)=".",FALSE,TRUE)</formula>
    </cfRule>
    <cfRule type="expression" dxfId="280" priority="310">
      <formula>IF(RIGHT(TEXT(AM78,"0.#"),1)=".",TRUE,FALSE)</formula>
    </cfRule>
  </conditionalFormatting>
  <conditionalFormatting sqref="AE79">
    <cfRule type="expression" dxfId="279" priority="307">
      <formula>IF(RIGHT(TEXT(AE79,"0.#"),1)=".",FALSE,TRUE)</formula>
    </cfRule>
    <cfRule type="expression" dxfId="278" priority="308">
      <formula>IF(RIGHT(TEXT(AE79,"0.#"),1)=".",TRUE,FALSE)</formula>
    </cfRule>
  </conditionalFormatting>
  <conditionalFormatting sqref="AI79">
    <cfRule type="expression" dxfId="277" priority="305">
      <formula>IF(RIGHT(TEXT(AI79,"0.#"),1)=".",FALSE,TRUE)</formula>
    </cfRule>
    <cfRule type="expression" dxfId="276" priority="306">
      <formula>IF(RIGHT(TEXT(AI79,"0.#"),1)=".",TRUE,FALSE)</formula>
    </cfRule>
  </conditionalFormatting>
  <conditionalFormatting sqref="AM79">
    <cfRule type="expression" dxfId="275" priority="303">
      <formula>IF(RIGHT(TEXT(AM79,"0.#"),1)=".",FALSE,TRUE)</formula>
    </cfRule>
    <cfRule type="expression" dxfId="274" priority="304">
      <formula>IF(RIGHT(TEXT(AM79,"0.#"),1)=".",TRUE,FALSE)</formula>
    </cfRule>
  </conditionalFormatting>
  <conditionalFormatting sqref="AQ79">
    <cfRule type="expression" dxfId="273" priority="301">
      <formula>IF(RIGHT(TEXT(AQ79,"0.#"),1)=".",FALSE,TRUE)</formula>
    </cfRule>
    <cfRule type="expression" dxfId="272" priority="302">
      <formula>IF(RIGHT(TEXT(AQ79,"0.#"),1)=".",TRUE,FALSE)</formula>
    </cfRule>
  </conditionalFormatting>
  <conditionalFormatting sqref="AU79">
    <cfRule type="expression" dxfId="271" priority="297">
      <formula>IF(RIGHT(TEXT(AU79,"0.#"),1)=".",FALSE,TRUE)</formula>
    </cfRule>
    <cfRule type="expression" dxfId="270" priority="298">
      <formula>IF(RIGHT(TEXT(AU79,"0.#"),1)=".",TRUE,FALSE)</formula>
    </cfRule>
  </conditionalFormatting>
  <conditionalFormatting sqref="AU78">
    <cfRule type="expression" dxfId="269" priority="299">
      <formula>IF(RIGHT(TEXT(AU78,"0.#"),1)=".",FALSE,TRUE)</formula>
    </cfRule>
    <cfRule type="expression" dxfId="268" priority="300">
      <formula>IF(RIGHT(TEXT(AU78,"0.#"),1)=".",TRUE,FALSE)</formula>
    </cfRule>
  </conditionalFormatting>
  <conditionalFormatting sqref="AM81">
    <cfRule type="expression" dxfId="267" priority="291">
      <formula>IF(RIGHT(TEXT(AM81,"0.#"),1)=".",FALSE,TRUE)</formula>
    </cfRule>
    <cfRule type="expression" dxfId="266" priority="292">
      <formula>IF(RIGHT(TEXT(AM81,"0.#"),1)=".",TRUE,FALSE)</formula>
    </cfRule>
  </conditionalFormatting>
  <conditionalFormatting sqref="AE82 AM82">
    <cfRule type="expression" dxfId="265" priority="289">
      <formula>IF(RIGHT(TEXT(AE82,"0.#"),1)=".",FALSE,TRUE)</formula>
    </cfRule>
    <cfRule type="expression" dxfId="264" priority="290">
      <formula>IF(RIGHT(TEXT(AE82,"0.#"),1)=".",TRUE,FALSE)</formula>
    </cfRule>
  </conditionalFormatting>
  <conditionalFormatting sqref="AI82">
    <cfRule type="expression" dxfId="263" priority="287">
      <formula>IF(RIGHT(TEXT(AI82,"0.#"),1)=".",FALSE,TRUE)</formula>
    </cfRule>
    <cfRule type="expression" dxfId="262" priority="288">
      <formula>IF(RIGHT(TEXT(AI82,"0.#"),1)=".",TRUE,FALSE)</formula>
    </cfRule>
  </conditionalFormatting>
  <conditionalFormatting sqref="AQ82">
    <cfRule type="expression" dxfId="261" priority="285">
      <formula>IF(RIGHT(TEXT(AQ82,"0.#"),1)=".",FALSE,TRUE)</formula>
    </cfRule>
    <cfRule type="expression" dxfId="260" priority="286">
      <formula>IF(RIGHT(TEXT(AQ82,"0.#"),1)=".",TRUE,FALSE)</formula>
    </cfRule>
  </conditionalFormatting>
  <conditionalFormatting sqref="AE81 AQ81">
    <cfRule type="expression" dxfId="259" priority="295">
      <formula>IF(RIGHT(TEXT(AE81,"0.#"),1)=".",FALSE,TRUE)</formula>
    </cfRule>
    <cfRule type="expression" dxfId="258" priority="296">
      <formula>IF(RIGHT(TEXT(AE81,"0.#"),1)=".",TRUE,FALSE)</formula>
    </cfRule>
  </conditionalFormatting>
  <conditionalFormatting sqref="AI81">
    <cfRule type="expression" dxfId="257" priority="293">
      <formula>IF(RIGHT(TEXT(AI81,"0.#"),1)=".",FALSE,TRUE)</formula>
    </cfRule>
    <cfRule type="expression" dxfId="256" priority="294">
      <formula>IF(RIGHT(TEXT(AI81,"0.#"),1)=".",TRUE,FALSE)</formula>
    </cfRule>
  </conditionalFormatting>
  <conditionalFormatting sqref="AE122 AQ122">
    <cfRule type="expression" dxfId="255" priority="283">
      <formula>IF(RIGHT(TEXT(AE122,"0.#"),1)=".",FALSE,TRUE)</formula>
    </cfRule>
    <cfRule type="expression" dxfId="254" priority="284">
      <formula>IF(RIGHT(TEXT(AE122,"0.#"),1)=".",TRUE,FALSE)</formula>
    </cfRule>
  </conditionalFormatting>
  <conditionalFormatting sqref="AI122">
    <cfRule type="expression" dxfId="253" priority="281">
      <formula>IF(RIGHT(TEXT(AI122,"0.#"),1)=".",FALSE,TRUE)</formula>
    </cfRule>
    <cfRule type="expression" dxfId="252" priority="282">
      <formula>IF(RIGHT(TEXT(AI122,"0.#"),1)=".",TRUE,FALSE)</formula>
    </cfRule>
  </conditionalFormatting>
  <conditionalFormatting sqref="AM122">
    <cfRule type="expression" dxfId="251" priority="279">
      <formula>IF(RIGHT(TEXT(AM122,"0.#"),1)=".",FALSE,TRUE)</formula>
    </cfRule>
    <cfRule type="expression" dxfId="250" priority="280">
      <formula>IF(RIGHT(TEXT(AM122,"0.#"),1)=".",TRUE,FALSE)</formula>
    </cfRule>
  </conditionalFormatting>
  <conditionalFormatting sqref="AE123">
    <cfRule type="expression" dxfId="249" priority="277">
      <formula>IF(RIGHT(TEXT(AE123,"0.#"),1)=".",FALSE,TRUE)</formula>
    </cfRule>
    <cfRule type="expression" dxfId="248" priority="278">
      <formula>IF(RIGHT(TEXT(AE123,"0.#"),1)=".",TRUE,FALSE)</formula>
    </cfRule>
  </conditionalFormatting>
  <conditionalFormatting sqref="AI123">
    <cfRule type="expression" dxfId="247" priority="275">
      <formula>IF(RIGHT(TEXT(AI123,"0.#"),1)=".",FALSE,TRUE)</formula>
    </cfRule>
    <cfRule type="expression" dxfId="246" priority="276">
      <formula>IF(RIGHT(TEXT(AI123,"0.#"),1)=".",TRUE,FALSE)</formula>
    </cfRule>
  </conditionalFormatting>
  <conditionalFormatting sqref="AM123">
    <cfRule type="expression" dxfId="245" priority="273">
      <formula>IF(RIGHT(TEXT(AM123,"0.#"),1)=".",FALSE,TRUE)</formula>
    </cfRule>
    <cfRule type="expression" dxfId="244" priority="274">
      <formula>IF(RIGHT(TEXT(AM123,"0.#"),1)=".",TRUE,FALSE)</formula>
    </cfRule>
  </conditionalFormatting>
  <conditionalFormatting sqref="AQ123">
    <cfRule type="expression" dxfId="243" priority="271">
      <formula>IF(RIGHT(TEXT(AQ123,"0.#"),1)=".",FALSE,TRUE)</formula>
    </cfRule>
    <cfRule type="expression" dxfId="242" priority="272">
      <formula>IF(RIGHT(TEXT(AQ123,"0.#"),1)=".",TRUE,FALSE)</formula>
    </cfRule>
  </conditionalFormatting>
  <conditionalFormatting sqref="AU123">
    <cfRule type="expression" dxfId="241" priority="267">
      <formula>IF(RIGHT(TEXT(AU123,"0.#"),1)=".",FALSE,TRUE)</formula>
    </cfRule>
    <cfRule type="expression" dxfId="240" priority="268">
      <formula>IF(RIGHT(TEXT(AU123,"0.#"),1)=".",TRUE,FALSE)</formula>
    </cfRule>
  </conditionalFormatting>
  <conditionalFormatting sqref="AU122">
    <cfRule type="expression" dxfId="239" priority="269">
      <formula>IF(RIGHT(TEXT(AU122,"0.#"),1)=".",FALSE,TRUE)</formula>
    </cfRule>
    <cfRule type="expression" dxfId="238" priority="270">
      <formula>IF(RIGHT(TEXT(AU122,"0.#"),1)=".",TRUE,FALSE)</formula>
    </cfRule>
  </conditionalFormatting>
  <conditionalFormatting sqref="AM125">
    <cfRule type="expression" dxfId="237" priority="261">
      <formula>IF(RIGHT(TEXT(AM125,"0.#"),1)=".",FALSE,TRUE)</formula>
    </cfRule>
    <cfRule type="expression" dxfId="236" priority="262">
      <formula>IF(RIGHT(TEXT(AM125,"0.#"),1)=".",TRUE,FALSE)</formula>
    </cfRule>
  </conditionalFormatting>
  <conditionalFormatting sqref="AE126 AM126">
    <cfRule type="expression" dxfId="235" priority="259">
      <formula>IF(RIGHT(TEXT(AE126,"0.#"),1)=".",FALSE,TRUE)</formula>
    </cfRule>
    <cfRule type="expression" dxfId="234" priority="260">
      <formula>IF(RIGHT(TEXT(AE126,"0.#"),1)=".",TRUE,FALSE)</formula>
    </cfRule>
  </conditionalFormatting>
  <conditionalFormatting sqref="AI126">
    <cfRule type="expression" dxfId="233" priority="257">
      <formula>IF(RIGHT(TEXT(AI126,"0.#"),1)=".",FALSE,TRUE)</formula>
    </cfRule>
    <cfRule type="expression" dxfId="232" priority="258">
      <formula>IF(RIGHT(TEXT(AI126,"0.#"),1)=".",TRUE,FALSE)</formula>
    </cfRule>
  </conditionalFormatting>
  <conditionalFormatting sqref="AQ126">
    <cfRule type="expression" dxfId="231" priority="255">
      <formula>IF(RIGHT(TEXT(AQ126,"0.#"),1)=".",FALSE,TRUE)</formula>
    </cfRule>
    <cfRule type="expression" dxfId="230" priority="256">
      <formula>IF(RIGHT(TEXT(AQ126,"0.#"),1)=".",TRUE,FALSE)</formula>
    </cfRule>
  </conditionalFormatting>
  <conditionalFormatting sqref="AE125 AQ125">
    <cfRule type="expression" dxfId="229" priority="265">
      <formula>IF(RIGHT(TEXT(AE125,"0.#"),1)=".",FALSE,TRUE)</formula>
    </cfRule>
    <cfRule type="expression" dxfId="228" priority="266">
      <formula>IF(RIGHT(TEXT(AE125,"0.#"),1)=".",TRUE,FALSE)</formula>
    </cfRule>
  </conditionalFormatting>
  <conditionalFormatting sqref="AI125">
    <cfRule type="expression" dxfId="227" priority="263">
      <formula>IF(RIGHT(TEXT(AI125,"0.#"),1)=".",FALSE,TRUE)</formula>
    </cfRule>
    <cfRule type="expression" dxfId="226" priority="264">
      <formula>IF(RIGHT(TEXT(AI125,"0.#"),1)=".",TRUE,FALSE)</formula>
    </cfRule>
  </conditionalFormatting>
  <conditionalFormatting sqref="AU357">
    <cfRule type="expression" dxfId="225" priority="231">
      <formula>IF(RIGHT(TEXT(AU357,"0.#"),1)=".",FALSE,TRUE)</formula>
    </cfRule>
    <cfRule type="expression" dxfId="224" priority="232">
      <formula>IF(RIGHT(TEXT(AU357,"0.#"),1)=".",TRUE,FALSE)</formula>
    </cfRule>
  </conditionalFormatting>
  <conditionalFormatting sqref="AU356">
    <cfRule type="expression" dxfId="223" priority="229">
      <formula>IF(RIGHT(TEXT(AU356,"0.#"),1)=".",FALSE,TRUE)</formula>
    </cfRule>
    <cfRule type="expression" dxfId="222" priority="230">
      <formula>IF(RIGHT(TEXT(AU356,"0.#"),1)=".",TRUE,FALSE)</formula>
    </cfRule>
  </conditionalFormatting>
  <conditionalFormatting sqref="Y356">
    <cfRule type="expression" dxfId="221" priority="225">
      <formula>IF(RIGHT(TEXT(Y356,"0.#"),1)=".",FALSE,TRUE)</formula>
    </cfRule>
    <cfRule type="expression" dxfId="220" priority="226">
      <formula>IF(RIGHT(TEXT(Y356,"0.#"),1)=".",TRUE,FALSE)</formula>
    </cfRule>
  </conditionalFormatting>
  <conditionalFormatting sqref="Y357">
    <cfRule type="expression" dxfId="219" priority="227">
      <formula>IF(RIGHT(TEXT(Y357,"0.#"),1)=".",FALSE,TRUE)</formula>
    </cfRule>
    <cfRule type="expression" dxfId="218" priority="228">
      <formula>IF(RIGHT(TEXT(Y357,"0.#"),1)=".",TRUE,FALSE)</formula>
    </cfRule>
  </conditionalFormatting>
  <conditionalFormatting sqref="Y369">
    <cfRule type="expression" dxfId="217" priority="221">
      <formula>IF(RIGHT(TEXT(Y369,"0.#"),1)=".",FALSE,TRUE)</formula>
    </cfRule>
    <cfRule type="expression" dxfId="216" priority="222">
      <formula>IF(RIGHT(TEXT(Y369,"0.#"),1)=".",TRUE,FALSE)</formula>
    </cfRule>
  </conditionalFormatting>
  <conditionalFormatting sqref="Y370">
    <cfRule type="expression" dxfId="215" priority="223">
      <formula>IF(RIGHT(TEXT(Y370,"0.#"),1)=".",FALSE,TRUE)</formula>
    </cfRule>
    <cfRule type="expression" dxfId="214" priority="224">
      <formula>IF(RIGHT(TEXT(Y370,"0.#"),1)=".",TRUE,FALSE)</formula>
    </cfRule>
  </conditionalFormatting>
  <conditionalFormatting sqref="AL414:AO423">
    <cfRule type="expression" dxfId="213" priority="217">
      <formula>IF(AND(AL414&gt;=0, RIGHT(TEXT(AL414,"0.#"),1)&lt;&gt;"."),TRUE,FALSE)</formula>
    </cfRule>
    <cfRule type="expression" dxfId="212" priority="218">
      <formula>IF(AND(AL414&gt;=0, RIGHT(TEXT(AL414,"0.#"),1)="."),TRUE,FALSE)</formula>
    </cfRule>
    <cfRule type="expression" dxfId="211" priority="219">
      <formula>IF(AND(AL414&lt;0, RIGHT(TEXT(AL414,"0.#"),1)&lt;&gt;"."),TRUE,FALSE)</formula>
    </cfRule>
    <cfRule type="expression" dxfId="210" priority="220">
      <formula>IF(AND(AL414&lt;0, RIGHT(TEXT(AL414,"0.#"),1)="."),TRUE,FALSE)</formula>
    </cfRule>
  </conditionalFormatting>
  <conditionalFormatting sqref="Y414:Y423">
    <cfRule type="expression" dxfId="209" priority="215">
      <formula>IF(RIGHT(TEXT(Y414,"0.#"),1)=".",FALSE,TRUE)</formula>
    </cfRule>
    <cfRule type="expression" dxfId="208" priority="216">
      <formula>IF(RIGHT(TEXT(Y414,"0.#"),1)=".",TRUE,FALSE)</formula>
    </cfRule>
  </conditionalFormatting>
  <conditionalFormatting sqref="AL412:AO413">
    <cfRule type="expression" dxfId="207" priority="211">
      <formula>IF(AND(AL412&gt;=0, RIGHT(TEXT(AL412,"0.#"),1)&lt;&gt;"."),TRUE,FALSE)</formula>
    </cfRule>
    <cfRule type="expression" dxfId="206" priority="212">
      <formula>IF(AND(AL412&gt;=0, RIGHT(TEXT(AL412,"0.#"),1)="."),TRUE,FALSE)</formula>
    </cfRule>
    <cfRule type="expression" dxfId="205" priority="213">
      <formula>IF(AND(AL412&lt;0, RIGHT(TEXT(AL412,"0.#"),1)&lt;&gt;"."),TRUE,FALSE)</formula>
    </cfRule>
    <cfRule type="expression" dxfId="204" priority="214">
      <formula>IF(AND(AL412&lt;0, RIGHT(TEXT(AL412,"0.#"),1)="."),TRUE,FALSE)</formula>
    </cfRule>
  </conditionalFormatting>
  <conditionalFormatting sqref="Y412:Y413">
    <cfRule type="expression" dxfId="203" priority="209">
      <formula>IF(RIGHT(TEXT(Y412,"0.#"),1)=".",FALSE,TRUE)</formula>
    </cfRule>
    <cfRule type="expression" dxfId="202" priority="210">
      <formula>IF(RIGHT(TEXT(Y412,"0.#"),1)=".",TRUE,FALSE)</formula>
    </cfRule>
  </conditionalFormatting>
  <conditionalFormatting sqref="Y447:Y463">
    <cfRule type="expression" dxfId="201" priority="203">
      <formula>IF(RIGHT(TEXT(Y447,"0.#"),1)=".",FALSE,TRUE)</formula>
    </cfRule>
    <cfRule type="expression" dxfId="200" priority="204">
      <formula>IF(RIGHT(TEXT(Y447,"0.#"),1)=".",TRUE,FALSE)</formula>
    </cfRule>
  </conditionalFormatting>
  <conditionalFormatting sqref="Y445:Y446">
    <cfRule type="expression" dxfId="199" priority="197">
      <formula>IF(RIGHT(TEXT(Y445,"0.#"),1)=".",FALSE,TRUE)</formula>
    </cfRule>
    <cfRule type="expression" dxfId="198" priority="198">
      <formula>IF(RIGHT(TEXT(Y445,"0.#"),1)=".",TRUE,FALSE)</formula>
    </cfRule>
  </conditionalFormatting>
  <conditionalFormatting sqref="AL447:AO463">
    <cfRule type="expression" dxfId="197" priority="205">
      <formula>IF(AND(AL447&gt;=0, RIGHT(TEXT(AL447,"0.#"),1)&lt;&gt;"."),TRUE,FALSE)</formula>
    </cfRule>
    <cfRule type="expression" dxfId="196" priority="206">
      <formula>IF(AND(AL447&gt;=0, RIGHT(TEXT(AL447,"0.#"),1)="."),TRUE,FALSE)</formula>
    </cfRule>
    <cfRule type="expression" dxfId="195" priority="207">
      <formula>IF(AND(AL447&lt;0, RIGHT(TEXT(AL447,"0.#"),1)&lt;&gt;"."),TRUE,FALSE)</formula>
    </cfRule>
    <cfRule type="expression" dxfId="194" priority="208">
      <formula>IF(AND(AL447&lt;0, RIGHT(TEXT(AL447,"0.#"),1)="."),TRUE,FALSE)</formula>
    </cfRule>
  </conditionalFormatting>
  <conditionalFormatting sqref="AL445:AO446">
    <cfRule type="expression" dxfId="193" priority="199">
      <formula>IF(AND(AL445&gt;=0, RIGHT(TEXT(AL445,"0.#"),1)&lt;&gt;"."),TRUE,FALSE)</formula>
    </cfRule>
    <cfRule type="expression" dxfId="192" priority="200">
      <formula>IF(AND(AL445&gt;=0, RIGHT(TEXT(AL445,"0.#"),1)="."),TRUE,FALSE)</formula>
    </cfRule>
    <cfRule type="expression" dxfId="191" priority="201">
      <formula>IF(AND(AL445&lt;0, RIGHT(TEXT(AL445,"0.#"),1)&lt;&gt;"."),TRUE,FALSE)</formula>
    </cfRule>
    <cfRule type="expression" dxfId="190" priority="202">
      <formula>IF(AND(AL445&lt;0, RIGHT(TEXT(AL445,"0.#"),1)="."),TRUE,FALSE)</formula>
    </cfRule>
  </conditionalFormatting>
  <conditionalFormatting sqref="Y480:Y483">
    <cfRule type="expression" dxfId="189" priority="191">
      <formula>IF(RIGHT(TEXT(Y480,"0.#"),1)=".",FALSE,TRUE)</formula>
    </cfRule>
    <cfRule type="expression" dxfId="188" priority="192">
      <formula>IF(RIGHT(TEXT(Y480,"0.#"),1)=".",TRUE,FALSE)</formula>
    </cfRule>
  </conditionalFormatting>
  <conditionalFormatting sqref="Y478:Y479">
    <cfRule type="expression" dxfId="187" priority="185">
      <formula>IF(RIGHT(TEXT(Y478,"0.#"),1)=".",FALSE,TRUE)</formula>
    </cfRule>
    <cfRule type="expression" dxfId="186" priority="186">
      <formula>IF(RIGHT(TEXT(Y478,"0.#"),1)=".",TRUE,FALSE)</formula>
    </cfRule>
  </conditionalFormatting>
  <conditionalFormatting sqref="AL480:AO483">
    <cfRule type="expression" dxfId="185" priority="193">
      <formula>IF(AND(AL480&gt;=0, RIGHT(TEXT(AL480,"0.#"),1)&lt;&gt;"."),TRUE,FALSE)</formula>
    </cfRule>
    <cfRule type="expression" dxfId="184" priority="194">
      <formula>IF(AND(AL480&gt;=0, RIGHT(TEXT(AL480,"0.#"),1)="."),TRUE,FALSE)</formula>
    </cfRule>
    <cfRule type="expression" dxfId="183" priority="195">
      <formula>IF(AND(AL480&lt;0, RIGHT(TEXT(AL480,"0.#"),1)&lt;&gt;"."),TRUE,FALSE)</formula>
    </cfRule>
    <cfRule type="expression" dxfId="182" priority="196">
      <formula>IF(AND(AL480&lt;0, RIGHT(TEXT(AL480,"0.#"),1)="."),TRUE,FALSE)</formula>
    </cfRule>
  </conditionalFormatting>
  <conditionalFormatting sqref="AL478:AO479">
    <cfRule type="expression" dxfId="181" priority="187">
      <formula>IF(AND(AL478&gt;=0, RIGHT(TEXT(AL478,"0.#"),1)&lt;&gt;"."),TRUE,FALSE)</formula>
    </cfRule>
    <cfRule type="expression" dxfId="180" priority="188">
      <formula>IF(AND(AL478&gt;=0, RIGHT(TEXT(AL478,"0.#"),1)="."),TRUE,FALSE)</formula>
    </cfRule>
    <cfRule type="expression" dxfId="179" priority="189">
      <formula>IF(AND(AL478&lt;0, RIGHT(TEXT(AL478,"0.#"),1)&lt;&gt;"."),TRUE,FALSE)</formula>
    </cfRule>
    <cfRule type="expression" dxfId="178" priority="190">
      <formula>IF(AND(AL478&lt;0, RIGHT(TEXT(AL478,"0.#"),1)="."),TRUE,FALSE)</formula>
    </cfRule>
  </conditionalFormatting>
  <conditionalFormatting sqref="AE94">
    <cfRule type="expression" dxfId="177" priority="161">
      <formula>IF(RIGHT(TEXT(AE94,"0.#"),1)=".",FALSE,TRUE)</formula>
    </cfRule>
    <cfRule type="expression" dxfId="176" priority="162">
      <formula>IF(RIGHT(TEXT(AE94,"0.#"),1)=".",TRUE,FALSE)</formula>
    </cfRule>
  </conditionalFormatting>
  <conditionalFormatting sqref="AQ94:AQ96">
    <cfRule type="expression" dxfId="175" priority="149">
      <formula>IF(RIGHT(TEXT(AQ94,"0.#"),1)=".",FALSE,TRUE)</formula>
    </cfRule>
    <cfRule type="expression" dxfId="174" priority="150">
      <formula>IF(RIGHT(TEXT(AQ94,"0.#"),1)=".",TRUE,FALSE)</formula>
    </cfRule>
  </conditionalFormatting>
  <conditionalFormatting sqref="AU94:AU96">
    <cfRule type="expression" dxfId="173" priority="147">
      <formula>IF(RIGHT(TEXT(AU94,"0.#"),1)=".",FALSE,TRUE)</formula>
    </cfRule>
    <cfRule type="expression" dxfId="172" priority="148">
      <formula>IF(RIGHT(TEXT(AU94,"0.#"),1)=".",TRUE,FALSE)</formula>
    </cfRule>
  </conditionalFormatting>
  <conditionalFormatting sqref="AI96">
    <cfRule type="expression" dxfId="171" priority="155">
      <formula>IF(RIGHT(TEXT(AI96,"0.#"),1)=".",FALSE,TRUE)</formula>
    </cfRule>
    <cfRule type="expression" dxfId="170" priority="156">
      <formula>IF(RIGHT(TEXT(AI96,"0.#"),1)=".",TRUE,FALSE)</formula>
    </cfRule>
  </conditionalFormatting>
  <conditionalFormatting sqref="AE95">
    <cfRule type="expression" dxfId="169" priority="159">
      <formula>IF(RIGHT(TEXT(AE95,"0.#"),1)=".",FALSE,TRUE)</formula>
    </cfRule>
    <cfRule type="expression" dxfId="168" priority="160">
      <formula>IF(RIGHT(TEXT(AE95,"0.#"),1)=".",TRUE,FALSE)</formula>
    </cfRule>
  </conditionalFormatting>
  <conditionalFormatting sqref="AE96">
    <cfRule type="expression" dxfId="167" priority="157">
      <formula>IF(RIGHT(TEXT(AE96,"0.#"),1)=".",FALSE,TRUE)</formula>
    </cfRule>
    <cfRule type="expression" dxfId="166" priority="158">
      <formula>IF(RIGHT(TEXT(AE96,"0.#"),1)=".",TRUE,FALSE)</formula>
    </cfRule>
  </conditionalFormatting>
  <conditionalFormatting sqref="AI94">
    <cfRule type="expression" dxfId="165" priority="151">
      <formula>IF(RIGHT(TEXT(AI94,"0.#"),1)=".",FALSE,TRUE)</formula>
    </cfRule>
    <cfRule type="expression" dxfId="164" priority="152">
      <formula>IF(RIGHT(TEXT(AI94,"0.#"),1)=".",TRUE,FALSE)</formula>
    </cfRule>
  </conditionalFormatting>
  <conditionalFormatting sqref="AI95">
    <cfRule type="expression" dxfId="163" priority="153">
      <formula>IF(RIGHT(TEXT(AI95,"0.#"),1)=".",FALSE,TRUE)</formula>
    </cfRule>
    <cfRule type="expression" dxfId="162" priority="154">
      <formula>IF(RIGHT(TEXT(AI95,"0.#"),1)=".",TRUE,FALSE)</formula>
    </cfRule>
  </conditionalFormatting>
  <conditionalFormatting sqref="AM96">
    <cfRule type="expression" dxfId="161" priority="145">
      <formula>IF(RIGHT(TEXT(AM96,"0.#"),1)=".",FALSE,TRUE)</formula>
    </cfRule>
    <cfRule type="expression" dxfId="160" priority="146">
      <formula>IF(RIGHT(TEXT(AM96,"0.#"),1)=".",TRUE,FALSE)</formula>
    </cfRule>
  </conditionalFormatting>
  <conditionalFormatting sqref="AM94">
    <cfRule type="expression" dxfId="159" priority="141">
      <formula>IF(RIGHT(TEXT(AM94,"0.#"),1)=".",FALSE,TRUE)</formula>
    </cfRule>
    <cfRule type="expression" dxfId="158" priority="142">
      <formula>IF(RIGHT(TEXT(AM94,"0.#"),1)=".",TRUE,FALSE)</formula>
    </cfRule>
  </conditionalFormatting>
  <conditionalFormatting sqref="AM95">
    <cfRule type="expression" dxfId="157" priority="143">
      <formula>IF(RIGHT(TEXT(AM95,"0.#"),1)=".",FALSE,TRUE)</formula>
    </cfRule>
    <cfRule type="expression" dxfId="156" priority="144">
      <formula>IF(RIGHT(TEXT(AM95,"0.#"),1)=".",TRUE,FALSE)</formula>
    </cfRule>
  </conditionalFormatting>
  <conditionalFormatting sqref="AE130">
    <cfRule type="expression" dxfId="155" priority="139">
      <formula>IF(RIGHT(TEXT(AE130,"0.#"),1)=".",FALSE,TRUE)</formula>
    </cfRule>
    <cfRule type="expression" dxfId="154" priority="140">
      <formula>IF(RIGHT(TEXT(AE130,"0.#"),1)=".",TRUE,FALSE)</formula>
    </cfRule>
  </conditionalFormatting>
  <conditionalFormatting sqref="AE131">
    <cfRule type="expression" dxfId="153" priority="137">
      <formula>IF(RIGHT(TEXT(AE131,"0.#"),1)=".",FALSE,TRUE)</formula>
    </cfRule>
    <cfRule type="expression" dxfId="152" priority="138">
      <formula>IF(RIGHT(TEXT(AE131,"0.#"),1)=".",TRUE,FALSE)</formula>
    </cfRule>
  </conditionalFormatting>
  <conditionalFormatting sqref="AE132">
    <cfRule type="expression" dxfId="151" priority="135">
      <formula>IF(RIGHT(TEXT(AE132,"0.#"),1)=".",FALSE,TRUE)</formula>
    </cfRule>
    <cfRule type="expression" dxfId="150" priority="136">
      <formula>IF(RIGHT(TEXT(AE132,"0.#"),1)=".",TRUE,FALSE)</formula>
    </cfRule>
  </conditionalFormatting>
  <conditionalFormatting sqref="AI132">
    <cfRule type="expression" dxfId="149" priority="133">
      <formula>IF(RIGHT(TEXT(AI132,"0.#"),1)=".",FALSE,TRUE)</formula>
    </cfRule>
    <cfRule type="expression" dxfId="148" priority="134">
      <formula>IF(RIGHT(TEXT(AI132,"0.#"),1)=".",TRUE,FALSE)</formula>
    </cfRule>
  </conditionalFormatting>
  <conditionalFormatting sqref="AI131">
    <cfRule type="expression" dxfId="147" priority="131">
      <formula>IF(RIGHT(TEXT(AI131,"0.#"),1)=".",FALSE,TRUE)</formula>
    </cfRule>
    <cfRule type="expression" dxfId="146" priority="132">
      <formula>IF(RIGHT(TEXT(AI131,"0.#"),1)=".",TRUE,FALSE)</formula>
    </cfRule>
  </conditionalFormatting>
  <conditionalFormatting sqref="AI130">
    <cfRule type="expression" dxfId="145" priority="129">
      <formula>IF(RIGHT(TEXT(AI130,"0.#"),1)=".",FALSE,TRUE)</formula>
    </cfRule>
    <cfRule type="expression" dxfId="144" priority="130">
      <formula>IF(RIGHT(TEXT(AI130,"0.#"),1)=".",TRUE,FALSE)</formula>
    </cfRule>
  </conditionalFormatting>
  <conditionalFormatting sqref="AM131">
    <cfRule type="expression" dxfId="143" priority="127">
      <formula>IF(RIGHT(TEXT(AM131,"0.#"),1)=".",FALSE,TRUE)</formula>
    </cfRule>
    <cfRule type="expression" dxfId="142" priority="128">
      <formula>IF(RIGHT(TEXT(AM131,"0.#"),1)=".",TRUE,FALSE)</formula>
    </cfRule>
  </conditionalFormatting>
  <conditionalFormatting sqref="AQ130:AQ132">
    <cfRule type="expression" dxfId="141" priority="125">
      <formula>IF(RIGHT(TEXT(AQ130,"0.#"),1)=".",FALSE,TRUE)</formula>
    </cfRule>
    <cfRule type="expression" dxfId="140" priority="126">
      <formula>IF(RIGHT(TEXT(AQ130,"0.#"),1)=".",TRUE,FALSE)</formula>
    </cfRule>
  </conditionalFormatting>
  <conditionalFormatting sqref="AU130:AU132">
    <cfRule type="expression" dxfId="139" priority="123">
      <formula>IF(RIGHT(TEXT(AU130,"0.#"),1)=".",FALSE,TRUE)</formula>
    </cfRule>
    <cfRule type="expression" dxfId="138" priority="124">
      <formula>IF(RIGHT(TEXT(AU130,"0.#"),1)=".",TRUE,FALSE)</formula>
    </cfRule>
  </conditionalFormatting>
  <conditionalFormatting sqref="AM130">
    <cfRule type="expression" dxfId="137" priority="121">
      <formula>IF(RIGHT(TEXT(AM130,"0.#"),1)=".",FALSE,TRUE)</formula>
    </cfRule>
    <cfRule type="expression" dxfId="136" priority="122">
      <formula>IF(RIGHT(TEXT(AM130,"0.#"),1)=".",TRUE,FALSE)</formula>
    </cfRule>
  </conditionalFormatting>
  <conditionalFormatting sqref="AM132">
    <cfRule type="expression" dxfId="135" priority="119">
      <formula>IF(RIGHT(TEXT(AM132,"0.#"),1)=".",FALSE,TRUE)</formula>
    </cfRule>
    <cfRule type="expression" dxfId="134" priority="120">
      <formula>IF(RIGHT(TEXT(AM132,"0.#"),1)=".",TRUE,FALSE)</formula>
    </cfRule>
  </conditionalFormatting>
  <conditionalFormatting sqref="AE138">
    <cfRule type="expression" dxfId="133" priority="117">
      <formula>IF(RIGHT(TEXT(AE138,"0.#"),1)=".",FALSE,TRUE)</formula>
    </cfRule>
    <cfRule type="expression" dxfId="132" priority="118">
      <formula>IF(RIGHT(TEXT(AE138,"0.#"),1)=".",TRUE,FALSE)</formula>
    </cfRule>
  </conditionalFormatting>
  <conditionalFormatting sqref="AQ138:AQ140">
    <cfRule type="expression" dxfId="131" priority="105">
      <formula>IF(RIGHT(TEXT(AQ138,"0.#"),1)=".",FALSE,TRUE)</formula>
    </cfRule>
    <cfRule type="expression" dxfId="130" priority="106">
      <formula>IF(RIGHT(TEXT(AQ138,"0.#"),1)=".",TRUE,FALSE)</formula>
    </cfRule>
  </conditionalFormatting>
  <conditionalFormatting sqref="AU138:AU140">
    <cfRule type="expression" dxfId="129" priority="103">
      <formula>IF(RIGHT(TEXT(AU138,"0.#"),1)=".",FALSE,TRUE)</formula>
    </cfRule>
    <cfRule type="expression" dxfId="128" priority="104">
      <formula>IF(RIGHT(TEXT(AU138,"0.#"),1)=".",TRUE,FALSE)</formula>
    </cfRule>
  </conditionalFormatting>
  <conditionalFormatting sqref="AI140">
    <cfRule type="expression" dxfId="127" priority="111">
      <formula>IF(RIGHT(TEXT(AI140,"0.#"),1)=".",FALSE,TRUE)</formula>
    </cfRule>
    <cfRule type="expression" dxfId="126" priority="112">
      <formula>IF(RIGHT(TEXT(AI140,"0.#"),1)=".",TRUE,FALSE)</formula>
    </cfRule>
  </conditionalFormatting>
  <conditionalFormatting sqref="AE139">
    <cfRule type="expression" dxfId="125" priority="115">
      <formula>IF(RIGHT(TEXT(AE139,"0.#"),1)=".",FALSE,TRUE)</formula>
    </cfRule>
    <cfRule type="expression" dxfId="124" priority="116">
      <formula>IF(RIGHT(TEXT(AE139,"0.#"),1)=".",TRUE,FALSE)</formula>
    </cfRule>
  </conditionalFormatting>
  <conditionalFormatting sqref="AE140">
    <cfRule type="expression" dxfId="123" priority="113">
      <formula>IF(RIGHT(TEXT(AE140,"0.#"),1)=".",FALSE,TRUE)</formula>
    </cfRule>
    <cfRule type="expression" dxfId="122" priority="114">
      <formula>IF(RIGHT(TEXT(AE140,"0.#"),1)=".",TRUE,FALSE)</formula>
    </cfRule>
  </conditionalFormatting>
  <conditionalFormatting sqref="AI138">
    <cfRule type="expression" dxfId="121" priority="107">
      <formula>IF(RIGHT(TEXT(AI138,"0.#"),1)=".",FALSE,TRUE)</formula>
    </cfRule>
    <cfRule type="expression" dxfId="120" priority="108">
      <formula>IF(RIGHT(TEXT(AI138,"0.#"),1)=".",TRUE,FALSE)</formula>
    </cfRule>
  </conditionalFormatting>
  <conditionalFormatting sqref="AI139">
    <cfRule type="expression" dxfId="119" priority="109">
      <formula>IF(RIGHT(TEXT(AI139,"0.#"),1)=".",FALSE,TRUE)</formula>
    </cfRule>
    <cfRule type="expression" dxfId="118" priority="110">
      <formula>IF(RIGHT(TEXT(AI139,"0.#"),1)=".",TRUE,FALSE)</formula>
    </cfRule>
  </conditionalFormatting>
  <conditionalFormatting sqref="AM140">
    <cfRule type="expression" dxfId="117" priority="101">
      <formula>IF(RIGHT(TEXT(AM140,"0.#"),1)=".",FALSE,TRUE)</formula>
    </cfRule>
    <cfRule type="expression" dxfId="116" priority="102">
      <formula>IF(RIGHT(TEXT(AM140,"0.#"),1)=".",TRUE,FALSE)</formula>
    </cfRule>
  </conditionalFormatting>
  <conditionalFormatting sqref="AM138">
    <cfRule type="expression" dxfId="115" priority="97">
      <formula>IF(RIGHT(TEXT(AM138,"0.#"),1)=".",FALSE,TRUE)</formula>
    </cfRule>
    <cfRule type="expression" dxfId="114" priority="98">
      <formula>IF(RIGHT(TEXT(AM138,"0.#"),1)=".",TRUE,FALSE)</formula>
    </cfRule>
  </conditionalFormatting>
  <conditionalFormatting sqref="AM139">
    <cfRule type="expression" dxfId="113" priority="99">
      <formula>IF(RIGHT(TEXT(AM139,"0.#"),1)=".",FALSE,TRUE)</formula>
    </cfRule>
    <cfRule type="expression" dxfId="112" priority="100">
      <formula>IF(RIGHT(TEXT(AM139,"0.#"),1)=".",TRUE,FALSE)</formula>
    </cfRule>
  </conditionalFormatting>
  <conditionalFormatting sqref="AE34 AQ34">
    <cfRule type="expression" dxfId="111" priority="95">
      <formula>IF(RIGHT(TEXT(AE34,"0.#"),1)=".",FALSE,TRUE)</formula>
    </cfRule>
    <cfRule type="expression" dxfId="110" priority="96">
      <formula>IF(RIGHT(TEXT(AE34,"0.#"),1)=".",TRUE,FALSE)</formula>
    </cfRule>
  </conditionalFormatting>
  <conditionalFormatting sqref="AI34">
    <cfRule type="expression" dxfId="109" priority="93">
      <formula>IF(RIGHT(TEXT(AI34,"0.#"),1)=".",FALSE,TRUE)</formula>
    </cfRule>
    <cfRule type="expression" dxfId="108" priority="94">
      <formula>IF(RIGHT(TEXT(AI34,"0.#"),1)=".",TRUE,FALSE)</formula>
    </cfRule>
  </conditionalFormatting>
  <conditionalFormatting sqref="AM34">
    <cfRule type="expression" dxfId="107" priority="91">
      <formula>IF(RIGHT(TEXT(AM34,"0.#"),1)=".",FALSE,TRUE)</formula>
    </cfRule>
    <cfRule type="expression" dxfId="106" priority="92">
      <formula>IF(RIGHT(TEXT(AM34,"0.#"),1)=".",TRUE,FALSE)</formula>
    </cfRule>
  </conditionalFormatting>
  <conditionalFormatting sqref="AE35">
    <cfRule type="expression" dxfId="105" priority="89">
      <formula>IF(RIGHT(TEXT(AE35,"0.#"),1)=".",FALSE,TRUE)</formula>
    </cfRule>
    <cfRule type="expression" dxfId="104" priority="90">
      <formula>IF(RIGHT(TEXT(AE35,"0.#"),1)=".",TRUE,FALSE)</formula>
    </cfRule>
  </conditionalFormatting>
  <conditionalFormatting sqref="AI35">
    <cfRule type="expression" dxfId="103" priority="87">
      <formula>IF(RIGHT(TEXT(AI35,"0.#"),1)=".",FALSE,TRUE)</formula>
    </cfRule>
    <cfRule type="expression" dxfId="102" priority="88">
      <formula>IF(RIGHT(TEXT(AI35,"0.#"),1)=".",TRUE,FALSE)</formula>
    </cfRule>
  </conditionalFormatting>
  <conditionalFormatting sqref="AM35">
    <cfRule type="expression" dxfId="101" priority="85">
      <formula>IF(RIGHT(TEXT(AM35,"0.#"),1)=".",FALSE,TRUE)</formula>
    </cfRule>
    <cfRule type="expression" dxfId="100" priority="86">
      <formula>IF(RIGHT(TEXT(AM35,"0.#"),1)=".",TRUE,FALSE)</formula>
    </cfRule>
  </conditionalFormatting>
  <conditionalFormatting sqref="AQ35">
    <cfRule type="expression" dxfId="99" priority="83">
      <formula>IF(RIGHT(TEXT(AQ35,"0.#"),1)=".",FALSE,TRUE)</formula>
    </cfRule>
    <cfRule type="expression" dxfId="98" priority="84">
      <formula>IF(RIGHT(TEXT(AQ35,"0.#"),1)=".",TRUE,FALSE)</formula>
    </cfRule>
  </conditionalFormatting>
  <conditionalFormatting sqref="AU35">
    <cfRule type="expression" dxfId="97" priority="79">
      <formula>IF(RIGHT(TEXT(AU35,"0.#"),1)=".",FALSE,TRUE)</formula>
    </cfRule>
    <cfRule type="expression" dxfId="96" priority="80">
      <formula>IF(RIGHT(TEXT(AU35,"0.#"),1)=".",TRUE,FALSE)</formula>
    </cfRule>
  </conditionalFormatting>
  <conditionalFormatting sqref="AU34">
    <cfRule type="expression" dxfId="95" priority="81">
      <formula>IF(RIGHT(TEXT(AU34,"0.#"),1)=".",FALSE,TRUE)</formula>
    </cfRule>
    <cfRule type="expression" dxfId="94" priority="82">
      <formula>IF(RIGHT(TEXT(AU34,"0.#"),1)=".",TRUE,FALSE)</formula>
    </cfRule>
  </conditionalFormatting>
  <conditionalFormatting sqref="AM37">
    <cfRule type="expression" dxfId="93" priority="73">
      <formula>IF(RIGHT(TEXT(AM37,"0.#"),1)=".",FALSE,TRUE)</formula>
    </cfRule>
    <cfRule type="expression" dxfId="92" priority="74">
      <formula>IF(RIGHT(TEXT(AM37,"0.#"),1)=".",TRUE,FALSE)</formula>
    </cfRule>
  </conditionalFormatting>
  <conditionalFormatting sqref="AE38 AM38">
    <cfRule type="expression" dxfId="91" priority="71">
      <formula>IF(RIGHT(TEXT(AE38,"0.#"),1)=".",FALSE,TRUE)</formula>
    </cfRule>
    <cfRule type="expression" dxfId="90" priority="72">
      <formula>IF(RIGHT(TEXT(AE38,"0.#"),1)=".",TRUE,FALSE)</formula>
    </cfRule>
  </conditionalFormatting>
  <conditionalFormatting sqref="AI38">
    <cfRule type="expression" dxfId="89" priority="69">
      <formula>IF(RIGHT(TEXT(AI38,"0.#"),1)=".",FALSE,TRUE)</formula>
    </cfRule>
    <cfRule type="expression" dxfId="88" priority="70">
      <formula>IF(RIGHT(TEXT(AI38,"0.#"),1)=".",TRUE,FALSE)</formula>
    </cfRule>
  </conditionalFormatting>
  <conditionalFormatting sqref="AQ38">
    <cfRule type="expression" dxfId="87" priority="67">
      <formula>IF(RIGHT(TEXT(AQ38,"0.#"),1)=".",FALSE,TRUE)</formula>
    </cfRule>
    <cfRule type="expression" dxfId="86" priority="68">
      <formula>IF(RIGHT(TEXT(AQ38,"0.#"),1)=".",TRUE,FALSE)</formula>
    </cfRule>
  </conditionalFormatting>
  <conditionalFormatting sqref="AE37 AQ37">
    <cfRule type="expression" dxfId="85" priority="77">
      <formula>IF(RIGHT(TEXT(AE37,"0.#"),1)=".",FALSE,TRUE)</formula>
    </cfRule>
    <cfRule type="expression" dxfId="84" priority="78">
      <formula>IF(RIGHT(TEXT(AE37,"0.#"),1)=".",TRUE,FALSE)</formula>
    </cfRule>
  </conditionalFormatting>
  <conditionalFormatting sqref="AI37">
    <cfRule type="expression" dxfId="83" priority="75">
      <formula>IF(RIGHT(TEXT(AI37,"0.#"),1)=".",FALSE,TRUE)</formula>
    </cfRule>
    <cfRule type="expression" dxfId="82" priority="76">
      <formula>IF(RIGHT(TEXT(AI37,"0.#"),1)=".",TRUE,FALSE)</formula>
    </cfRule>
  </conditionalFormatting>
  <conditionalFormatting sqref="AE86">
    <cfRule type="expression" dxfId="81" priority="43">
      <formula>IF(RIGHT(TEXT(AE86,"0.#"),1)=".",FALSE,TRUE)</formula>
    </cfRule>
    <cfRule type="expression" dxfId="80" priority="44">
      <formula>IF(RIGHT(TEXT(AE86,"0.#"),1)=".",TRUE,FALSE)</formula>
    </cfRule>
  </conditionalFormatting>
  <conditionalFormatting sqref="AE87">
    <cfRule type="expression" dxfId="79" priority="41">
      <formula>IF(RIGHT(TEXT(AE87,"0.#"),1)=".",FALSE,TRUE)</formula>
    </cfRule>
    <cfRule type="expression" dxfId="78" priority="42">
      <formula>IF(RIGHT(TEXT(AE87,"0.#"),1)=".",TRUE,FALSE)</formula>
    </cfRule>
  </conditionalFormatting>
  <conditionalFormatting sqref="AE88">
    <cfRule type="expression" dxfId="77" priority="39">
      <formula>IF(RIGHT(TEXT(AE88,"0.#"),1)=".",FALSE,TRUE)</formula>
    </cfRule>
    <cfRule type="expression" dxfId="76" priority="40">
      <formula>IF(RIGHT(TEXT(AE88,"0.#"),1)=".",TRUE,FALSE)</formula>
    </cfRule>
  </conditionalFormatting>
  <conditionalFormatting sqref="AI88">
    <cfRule type="expression" dxfId="75" priority="37">
      <formula>IF(RIGHT(TEXT(AI88,"0.#"),1)=".",FALSE,TRUE)</formula>
    </cfRule>
    <cfRule type="expression" dxfId="74" priority="38">
      <formula>IF(RIGHT(TEXT(AI88,"0.#"),1)=".",TRUE,FALSE)</formula>
    </cfRule>
  </conditionalFormatting>
  <conditionalFormatting sqref="AI87">
    <cfRule type="expression" dxfId="73" priority="35">
      <formula>IF(RIGHT(TEXT(AI87,"0.#"),1)=".",FALSE,TRUE)</formula>
    </cfRule>
    <cfRule type="expression" dxfId="72" priority="36">
      <formula>IF(RIGHT(TEXT(AI87,"0.#"),1)=".",TRUE,FALSE)</formula>
    </cfRule>
  </conditionalFormatting>
  <conditionalFormatting sqref="AI86">
    <cfRule type="expression" dxfId="71" priority="33">
      <formula>IF(RIGHT(TEXT(AI86,"0.#"),1)=".",FALSE,TRUE)</formula>
    </cfRule>
    <cfRule type="expression" dxfId="70" priority="34">
      <formula>IF(RIGHT(TEXT(AI86,"0.#"),1)=".",TRUE,FALSE)</formula>
    </cfRule>
  </conditionalFormatting>
  <conditionalFormatting sqref="AM87">
    <cfRule type="expression" dxfId="69" priority="31">
      <formula>IF(RIGHT(TEXT(AM87,"0.#"),1)=".",FALSE,TRUE)</formula>
    </cfRule>
    <cfRule type="expression" dxfId="68" priority="32">
      <formula>IF(RIGHT(TEXT(AM87,"0.#"),1)=".",TRUE,FALSE)</formula>
    </cfRule>
  </conditionalFormatting>
  <conditionalFormatting sqref="AQ86:AQ88">
    <cfRule type="expression" dxfId="67" priority="29">
      <formula>IF(RIGHT(TEXT(AQ86,"0.#"),1)=".",FALSE,TRUE)</formula>
    </cfRule>
    <cfRule type="expression" dxfId="66" priority="30">
      <formula>IF(RIGHT(TEXT(AQ86,"0.#"),1)=".",TRUE,FALSE)</formula>
    </cfRule>
  </conditionalFormatting>
  <conditionalFormatting sqref="AU86:AU88">
    <cfRule type="expression" dxfId="65" priority="27">
      <formula>IF(RIGHT(TEXT(AU86,"0.#"),1)=".",FALSE,TRUE)</formula>
    </cfRule>
    <cfRule type="expression" dxfId="64" priority="28">
      <formula>IF(RIGHT(TEXT(AU86,"0.#"),1)=".",TRUE,FALSE)</formula>
    </cfRule>
  </conditionalFormatting>
  <conditionalFormatting sqref="AM86">
    <cfRule type="expression" dxfId="63" priority="25">
      <formula>IF(RIGHT(TEXT(AM86,"0.#"),1)=".",FALSE,TRUE)</formula>
    </cfRule>
    <cfRule type="expression" dxfId="62" priority="26">
      <formula>IF(RIGHT(TEXT(AM86,"0.#"),1)=".",TRUE,FALSE)</formula>
    </cfRule>
  </conditionalFormatting>
  <conditionalFormatting sqref="AM88">
    <cfRule type="expression" dxfId="61" priority="23">
      <formula>IF(RIGHT(TEXT(AM88,"0.#"),1)=".",FALSE,TRUE)</formula>
    </cfRule>
    <cfRule type="expression" dxfId="60" priority="24">
      <formula>IF(RIGHT(TEXT(AM88,"0.#"),1)=".",TRUE,FALSE)</formula>
    </cfRule>
  </conditionalFormatting>
  <conditionalFormatting sqref="AE42">
    <cfRule type="expression" dxfId="59" priority="21">
      <formula>IF(RIGHT(TEXT(AE42,"0.#"),1)=".",FALSE,TRUE)</formula>
    </cfRule>
    <cfRule type="expression" dxfId="58" priority="22">
      <formula>IF(RIGHT(TEXT(AE42,"0.#"),1)=".",TRUE,FALSE)</formula>
    </cfRule>
  </conditionalFormatting>
  <conditionalFormatting sqref="AE43">
    <cfRule type="expression" dxfId="57" priority="19">
      <formula>IF(RIGHT(TEXT(AE43,"0.#"),1)=".",FALSE,TRUE)</formula>
    </cfRule>
    <cfRule type="expression" dxfId="56" priority="20">
      <formula>IF(RIGHT(TEXT(AE43,"0.#"),1)=".",TRUE,FALSE)</formula>
    </cfRule>
  </conditionalFormatting>
  <conditionalFormatting sqref="AE44">
    <cfRule type="expression" dxfId="55" priority="17">
      <formula>IF(RIGHT(TEXT(AE44,"0.#"),1)=".",FALSE,TRUE)</formula>
    </cfRule>
    <cfRule type="expression" dxfId="54" priority="18">
      <formula>IF(RIGHT(TEXT(AE44,"0.#"),1)=".",TRUE,FALSE)</formula>
    </cfRule>
  </conditionalFormatting>
  <conditionalFormatting sqref="AI44">
    <cfRule type="expression" dxfId="53" priority="15">
      <formula>IF(RIGHT(TEXT(AI44,"0.#"),1)=".",FALSE,TRUE)</formula>
    </cfRule>
    <cfRule type="expression" dxfId="52" priority="16">
      <formula>IF(RIGHT(TEXT(AI44,"0.#"),1)=".",TRUE,FALSE)</formula>
    </cfRule>
  </conditionalFormatting>
  <conditionalFormatting sqref="AI43">
    <cfRule type="expression" dxfId="51" priority="13">
      <formula>IF(RIGHT(TEXT(AI43,"0.#"),1)=".",FALSE,TRUE)</formula>
    </cfRule>
    <cfRule type="expression" dxfId="50" priority="14">
      <formula>IF(RIGHT(TEXT(AI43,"0.#"),1)=".",TRUE,FALSE)</formula>
    </cfRule>
  </conditionalFormatting>
  <conditionalFormatting sqref="AI42">
    <cfRule type="expression" dxfId="49" priority="11">
      <formula>IF(RIGHT(TEXT(AI42,"0.#"),1)=".",FALSE,TRUE)</formula>
    </cfRule>
    <cfRule type="expression" dxfId="48" priority="12">
      <formula>IF(RIGHT(TEXT(AI42,"0.#"),1)=".",TRUE,FALSE)</formula>
    </cfRule>
  </conditionalFormatting>
  <conditionalFormatting sqref="AM43">
    <cfRule type="expression" dxfId="47" priority="9">
      <formula>IF(RIGHT(TEXT(AM43,"0.#"),1)=".",FALSE,TRUE)</formula>
    </cfRule>
    <cfRule type="expression" dxfId="46" priority="10">
      <formula>IF(RIGHT(TEXT(AM43,"0.#"),1)=".",TRUE,FALSE)</formula>
    </cfRule>
  </conditionalFormatting>
  <conditionalFormatting sqref="AQ42:AQ44">
    <cfRule type="expression" dxfId="45" priority="7">
      <formula>IF(RIGHT(TEXT(AQ42,"0.#"),1)=".",FALSE,TRUE)</formula>
    </cfRule>
    <cfRule type="expression" dxfId="44" priority="8">
      <formula>IF(RIGHT(TEXT(AQ42,"0.#"),1)=".",TRUE,FALSE)</formula>
    </cfRule>
  </conditionalFormatting>
  <conditionalFormatting sqref="AU42:AU44">
    <cfRule type="expression" dxfId="43" priority="5">
      <formula>IF(RIGHT(TEXT(AU42,"0.#"),1)=".",FALSE,TRUE)</formula>
    </cfRule>
    <cfRule type="expression" dxfId="42" priority="6">
      <formula>IF(RIGHT(TEXT(AU42,"0.#"),1)=".",TRUE,FALSE)</formula>
    </cfRule>
  </conditionalFormatting>
  <conditionalFormatting sqref="AM42">
    <cfRule type="expression" dxfId="41" priority="3">
      <formula>IF(RIGHT(TEXT(AM42,"0.#"),1)=".",FALSE,TRUE)</formula>
    </cfRule>
    <cfRule type="expression" dxfId="40" priority="4">
      <formula>IF(RIGHT(TEXT(AM42,"0.#"),1)=".",TRUE,FALSE)</formula>
    </cfRule>
  </conditionalFormatting>
  <conditionalFormatting sqref="AM44">
    <cfRule type="expression" dxfId="39" priority="1">
      <formula>IF(RIGHT(TEXT(AM44,"0.#"),1)=".",FALSE,TRUE)</formula>
    </cfRule>
    <cfRule type="expression" dxfId="38" priority="2">
      <formula>IF(RIGHT(TEXT(AM44,"0.#"),1)=".",TRUE,FALSE)</formula>
    </cfRule>
  </conditionalFormatting>
  <dataValidations count="17">
    <dataValidation type="whole" allowBlank="1" showInputMessage="1" showErrorMessage="1" sqref="AM319:AN320 AX319:AX321 AA319:AB320 O319:P320">
      <formula1>0</formula1>
      <formula2>99</formula2>
    </dataValidation>
    <dataValidation type="whole" allowBlank="1" showInputMessage="1" showErrorMessage="1" sqref="AJ319:AK320 X319:Y320 AJ321 AU319:AV320 J295:J299 X321 L319:L321 M319:M320">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305:E305">
      <formula1>T行政事業レビュー推進チームの所見</formula1>
    </dataValidation>
    <dataValidation type="custom" imeMode="disabled" allowBlank="1" showInputMessage="1" showErrorMessage="1" sqref="AH677:AK706 AH412:AK441 AH445:AK474 AH511:AK540 AH544:AK573 AH577:AK606 AH610:AK639 AH643:AK672 AH478:AK507">
      <formula1>OR(AND(MOD(IF(ISNUMBER(AH412), AH412, 0.5),1)=0, 0&lt;=AH412), AH412="-")</formula1>
    </dataValidation>
    <dataValidation type="whole" imeMode="disabled" allowBlank="1" showInputMessage="1" showErrorMessage="1" sqref="AW2:AX2">
      <formula1>0</formula1>
      <formula2>99</formula2>
    </dataValidation>
    <dataValidation type="list" allowBlank="1" showInputMessage="1" showErrorMessage="1" sqref="A307:E307">
      <formula1>T所見を踏まえた改善点</formula1>
    </dataValidation>
    <dataValidation type="list" allowBlank="1" showInputMessage="1" showErrorMessage="1" error="プルダウンリストから選択してください。" sqref="AD280:AF281">
      <formula1>"有,無"</formula1>
    </dataValidation>
    <dataValidation type="list" allowBlank="1" showInputMessage="1" showErrorMessage="1" error="プルダウンリストから選択してください。" sqref="AD282:AD293 AE288:AF293 AD276:AF279 AE282:AF286">
      <formula1>"○,△,×,‐"</formula1>
    </dataValidation>
    <dataValidation type="list" allowBlank="1" showInputMessage="1" showErrorMessage="1" sqref="AO406 AO673 AR267">
      <formula1>"　, ☑"</formula1>
    </dataValidation>
    <dataValidation type="list" allowBlank="1" showInputMessage="1" showErrorMessage="1" sqref="S5:X5">
      <formula1>T終了年度</formula1>
    </dataValidation>
    <dataValidation type="list" allowBlank="1" showInputMessage="1" showErrorMessage="1" sqref="H295:I299">
      <formula1>T事業番号</formula1>
    </dataValidation>
    <dataValidation type="custom" imeMode="disabled" allowBlank="1" showInputMessage="1" showErrorMessage="1" sqref="AY24 P15:AQ19 AR16:AX16 AE226:AX228 AR19:AX19 P14:AX14 AQ254:AR254 AL677:AO706 AU254:AX254 AE255:AX260 AQ262:AR262 AU262:AX262 AE263:AX265 P20:AJ20 AU356:AX365 AE130:AX132 Y356:AB365 AU369:AX378 Y382:AB391 AU382:AX391 Y395:AB404 AU395:AX404 AL412:AO441 Y369:AB378 AL445:AO474 Y412:AB441 AL478:AO507 Y445:AB474 Y511:AB540 AL511:AO540 Y544:AB573 AL544:AO573 Y577:AB606 AL577:AO606 Y610:AB639 AL610:AO639 Y643:AB672 AL643:AO672 Y677:AB706 AQ41:AR41 AU41:AX41 AE34:AX35 P24:AC30 AE138:AX140 AQ49:AR49 AU49:AX49 AE37:AX37 AQ71:AR71 AU71:AX71 AU66:AX66 AE67:AX69 AQ66:AR66 AU61:AX61 AE62:AX64 AQ61:AR61 AE72:AX74 AU247:AX247 AU242:AX242 AE243:AX245 AQ242:AR242 AU237:AX237 AE238:AX240 AQ237:AR237 AE248:AX250 AQ115:AR115 AU115:AX115 AU110:AX110 AE111:AX113 AQ110:AR110 AU105:AX105 AE106:AX108 AQ105:AR105 AE116:AX118 AQ85:AR85 AU85:AX85 Y478:AB507 AE86:AX88 AE78:AX79 AQ93:AR93 AU93:AX93 AE50:AX52 AQ159:AR159 AU159:AX159 AU154:AX154 AE155:AX157 AQ154:AR154 AU149:AX149 AE150:AX152 AQ149:AR149 AE160:AX162 AQ129:AR129 AU129:AX129 AE94:AX96 AE81:AX81 AE122:AX123 AQ137:AR137 AU137:AX137 AE125:AX125 AQ203:AR203 AU203:AX203 AU198:AX198 AE199:AX201 AQ198:AR198 AU193:AX193 AE194:AX196 AQ193:AR193 AE204:AX206 AQ173:AR173 AU173:AX173 AE174:AX176 AE166:AX167 AE169:AX169 AQ181:AR181 AU181:AX181 AE182:AX184 AQ247:AR247 AQ217:AR217 AU217:AX217 AE218:AX220 AE210:AX211 AE213:AX213 AQ225:AR225 AU225:AX225 AE42:AX44">
      <formula1>OR(ISNUMBER(P14), P14="-")</formula1>
    </dataValidation>
    <dataValidation type="list" allowBlank="1" showInputMessage="1" showErrorMessage="1" sqref="Q321:R321 AC321:AD321 AO321:AP321">
      <formula1>#REF!</formula1>
    </dataValidation>
    <dataValidation type="custom" allowBlank="1" showInputMessage="1" showErrorMessage="1" errorTitle="法人番号チェック" error="法人番号は13桁の数字で入力してください。" sqref="J677:O706 J643:O672 J610:O639 J577:O606 J544:O573 J511:O540 J445:O474 J412:O441 J478:O507">
      <formula1>OR(J412="-",AND(LEN(J412)=13,IFERROR(SEARCH("-",J412),"")="",IFERROR(SEARCH(".",J412),"")="",ISNUMBER(J412)))</formula1>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rowBreaks count="7" manualBreakCount="7">
    <brk id="30" max="16383" man="1"/>
    <brk id="252" max="16383" man="1"/>
    <brk id="309" max="49" man="1"/>
    <brk id="353" max="49" man="1"/>
    <brk id="406" max="16383" man="1"/>
    <brk id="442" max="16383" man="1"/>
    <brk id="475" max="16383" man="1"/>
  </rowBreaks>
  <drawing r:id="rId4"/>
  <extLst>
    <ext xmlns:x14="http://schemas.microsoft.com/office/spreadsheetml/2009/9/main" uri="{CCE6A557-97BC-4b89-ADB6-D9C93CAAB3DF}">
      <x14:dataValidations xmlns:xm="http://schemas.microsoft.com/office/excel/2006/main" count="18">
        <x14:dataValidation type="list" allowBlank="1" showInputMessage="1" showErrorMessage="1">
          <x14:formula1>
            <xm:f>入力規則等!$AK$2:$AK$49</xm:f>
          </x14:formula1>
          <xm:sqref>C677:D706</xm:sqref>
        </x14:dataValidation>
        <x14:dataValidation type="list" allowBlank="1" showInputMessage="1" showErrorMessage="1">
          <x14:formula1>
            <xm:f>入力規則等!$AP$2:$AP$10</xm:f>
          </x14:formula1>
          <xm:sqref>AC677:AG706</xm:sqref>
        </x14:dataValidation>
        <x14:dataValidation type="list" allowBlank="1" showInputMessage="1" showErrorMessage="1">
          <x14:formula1>
            <xm:f>入力規則等!$U$7:$U$9</xm:f>
          </x14:formula1>
          <xm:sqref>U320:V320 AR320:AS320 AG320:AH320</xm:sqref>
        </x14:dataValidation>
        <x14:dataValidation type="list" allowBlank="1" showInputMessage="1" showErrorMessage="1">
          <x14:formula1>
            <xm:f>入力規則等!$U$40:$U$42</xm:f>
          </x14:formula1>
          <xm:sqref>AG319:AH319 U319:V319 AR319:AS319</xm:sqref>
        </x14:dataValidation>
        <x14:dataValidation type="list" allowBlank="1" showInputMessage="1" showErrorMessage="1">
          <x14:formula1>
            <xm:f>入力規則等!$AG$2:$AG$13</xm:f>
          </x14:formula1>
          <xm:sqref>AC643:AG672 AC424:AG441 AC464:AG474 AC511:AG540 AC544:AG573 AC577:AG606 AC610:AG639 AC484:AG507</xm:sqref>
        </x14:dataValidation>
        <x14:dataValidation type="list" allowBlank="1" showInputMessage="1" showErrorMessage="1">
          <x14:formula1>
            <xm:f>入力規則等!$AI$2:$AI$8</xm:f>
          </x14:formula1>
          <xm:sqref>J271:T271</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AO319:AP320 Q319:S320 AC319:AE320</xm:sqref>
        </x14:dataValidation>
        <x14:dataValidation type="list" allowBlank="1" showInputMessage="1" showErrorMessage="1">
          <x14:formula1>
            <xm:f>入力規則等!$U$13:$U$35</xm:f>
          </x14:formula1>
          <xm:sqref>AJ2:AM2 E295:G299 AE321:AG321 S321:U321 AQ321:AS321</xm:sqref>
        </x14:dataValidation>
        <x14:dataValidation type="list" allowBlank="1" showInputMessage="1" showErrorMessage="1">
          <x14:formula1>
            <xm:f>入力規則等!$U$56:$U$58</xm:f>
          </x14:formula1>
          <xm:sqref>V321:W321 AT321:AU321 AH321:AI321</xm:sqref>
        </x14:dataValidation>
        <x14:dataValidation type="list" allowBlank="1" showInputMessage="1" showErrorMessage="1">
          <x14:formula1>
            <xm:f>入力規則等!$U$49</xm:f>
          </x14:formula1>
          <xm:sqref>C295:D299</xm:sqref>
        </x14:dataValidation>
        <x14:dataValidation type="list" allowBlank="1" showInputMessage="1" showErrorMessage="1">
          <x14:formula1>
            <xm:f>'U:\★現在使用中のフォルダはこちら（運輸）\作業中フォルダ\01_国際政策課\大002_国会・予算\中0001_予算要求\小00003_令和4年度行政事業レビュー\2022年6月作成　有\20220629_【作業依頼：824(水)17時〆】【事務連絡】行政事業シートの試行的な見直しについて\2.暫定版作成\[試行前現時点版：2022国交省210542国際交通分野における途上国の経済活性化と我が国企業競争力強化のための支援.xlsx]入力規則等'!#REF!</xm:f>
          </x14:formula1>
          <xm:sqref>J321:K321</xm:sqref>
        </x14:dataValidation>
        <x14:dataValidation type="list" allowBlank="1" showInputMessage="1" showErrorMessage="1">
          <x14:formula1>
            <xm:f>'U:\★現在使用中のフォルダはこちら（運輸）\作業中フォルダ\01_国際政策課\大002_国会・予算\中0001_予算要求\小00003_令和4年度行政事業レビュー\2022年6月作成　有\20220629_【作業依頼：824(水)17時〆】【事務連絡】行政事業シートの試行的な見直しについて\2.暫定版作成\[試行前現時点版：2022国交省210542国際交通分野における途上国の経済活性化と我が国企業競争力強化のための支援.xlsx]入力規則等'!#REF!</xm:f>
          </x14:formula1>
          <xm:sqref>G321:I321</xm:sqref>
        </x14:dataValidation>
        <x14:dataValidation type="list" allowBlank="1" showInputMessage="1" showErrorMessage="1">
          <x14:formula1>
            <xm:f>'U:\★現在使用中のフォルダはこちら（運輸）\作業中フォルダ\01_国際政策課\大002_国会・予算\中0001_予算要求\小00003_令和4年度行政事業レビュー\2022年6月作成　有\20220629_【作業依頼：824(水)17時〆】【事務連絡】行政事業シートの試行的な見直しについて\2.暫定版作成\[試行前現時点版：2022国交省210542国際交通分野における途上国の経済活性化と我が国企業競争力強化のための支援.xlsx]入力規則等'!#REF!</xm:f>
          </x14:formula1>
          <xm:sqref>E321:F321</xm:sqref>
        </x14:dataValidation>
        <x14:dataValidation type="list" allowBlank="1" showInputMessage="1" showErrorMessage="1">
          <x14:formula1>
            <xm:f>'U:\★現在使用中のフォルダはこちら（運輸）\作業中フォルダ\01_国際政策課\大002_国会・予算\中0001_予算要求\小00003_令和4年度行政事業レビュー\2022年6月作成　有\20220629_【作業依頼：824(水)17時〆】【事務連絡】行政事業シートの試行的な見直しについて\2.暫定版作成\[試行前現時点版：2022国交省210542国際交通分野における途上国の経済活性化と我が国企業競争力強化のための支援.xlsx]入力規則等'!#REF!</xm:f>
          </x14:formula1>
          <xm:sqref>E319:G320</xm:sqref>
        </x14:dataValidation>
        <x14:dataValidation type="list" allowBlank="1" showInputMessage="1" showErrorMessage="1">
          <x14:formula1>
            <xm:f>'U:\★現在使用中のフォルダはこちら（運輸）\作業中フォルダ\01_国際政策課\大002_国会・予算\中0001_予算要求\小00003_令和4年度行政事業レビュー\2022年6月作成　有\20220629_【作業依頼：824(水)17時〆】【事務連絡】行政事業シートの試行的な見直しについて\2.暫定版作成\[試行前現時点版：2022国交省210542国際交通分野における途上国の経済活性化と我が国企業競争力強化のための支援.xlsx]入力規則等'!#REF!</xm:f>
          </x14:formula1>
          <xm:sqref>I319:J319</xm:sqref>
        </x14:dataValidation>
        <x14:dataValidation type="list" allowBlank="1" showInputMessage="1" showErrorMessage="1">
          <x14:formula1>
            <xm:f>'U:\★現在使用中のフォルダはこちら（運輸）\作業中フォルダ\01_国際政策課\大002_国会・予算\中0001_予算要求\小00003_令和4年度行政事業レビュー\2022年6月作成　有\20220629_【作業依頼：824(水)17時〆】【事務連絡】行政事業シートの試行的な見直しについて\2.暫定版作成\[試行前現時点版：2022国交省210542国際交通分野における途上国の経済活性化と我が国企業競争力強化のための支援.xlsx]入力規則等'!#REF!</xm:f>
          </x14:formula1>
          <xm:sqref>I320:J320</xm:sqref>
        </x14:dataValidation>
        <x14:dataValidation type="list" allowBlank="1" showInputMessage="1" showErrorMessage="1">
          <x14:formula1>
            <xm:f>'U:\★現在使用中のフォルダはこちら（運輸）\作業中フォルダ\01_国際政策課\大002_国会・予算\中0001_予算要求\小00003_令和4年度行政事業レビュー\2022年6月作成　有\20220629_【作業依頼：824(水)17時〆】【事務連絡】行政事業シートの試行的な見直しについて\2.暫定版作成\[試行前現時点版：2022国交省210542国際交通分野における途上国の経済活性化と我が国企業競争力強化のための支援.xlsx]入力規則等'!#REF!</xm:f>
          </x14:formula1>
          <xm:sqref>AC412:AG423 AC445:AG463 AC478:AG483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BH49"/>
  <sheetViews>
    <sheetView tabSelected="1" view="pageBreakPreview" zoomScale="40" zoomScaleNormal="75" zoomScaleSheetLayoutView="40" zoomScalePageLayoutView="85" workbookViewId="0">
      <selection activeCell="AR29" sqref="AR29:AS29"/>
    </sheetView>
  </sheetViews>
  <sheetFormatPr defaultRowHeight="13.5" x14ac:dyDescent="0.15"/>
  <cols>
    <col min="1" max="5" width="5.625" customWidth="1"/>
    <col min="6" max="6" width="22.5" customWidth="1"/>
    <col min="7" max="7" width="0.875" customWidth="1"/>
    <col min="8" max="27" width="2.625" customWidth="1"/>
    <col min="28" max="28" width="4.25" customWidth="1"/>
    <col min="29" max="50" width="2.625" customWidth="1"/>
    <col min="51" max="51" width="6.625" customWidth="1"/>
    <col min="52" max="52" width="8.625" hidden="1" customWidth="1"/>
    <col min="53" max="58" width="2.25" customWidth="1"/>
    <col min="63" max="63" width="27.875" customWidth="1"/>
    <col min="64" max="64" width="12.25" customWidth="1"/>
  </cols>
  <sheetData>
    <row r="1" spans="1:51" ht="23.25" customHeight="1" x14ac:dyDescent="0.15">
      <c r="AQ1" s="11"/>
      <c r="AR1" s="11"/>
      <c r="AS1" s="11"/>
      <c r="AT1" s="11"/>
      <c r="AU1" s="11"/>
      <c r="AV1" s="102"/>
      <c r="AW1" s="11"/>
      <c r="AX1" s="2"/>
    </row>
    <row r="2" spans="1:51" ht="21.75" customHeight="1" thickBot="1" x14ac:dyDescent="0.2">
      <c r="A2" s="65"/>
      <c r="B2" s="65"/>
      <c r="C2" s="65"/>
      <c r="D2" s="65"/>
      <c r="E2" s="65"/>
      <c r="F2" s="65"/>
      <c r="G2" s="65"/>
      <c r="H2" s="65"/>
      <c r="I2" s="65"/>
      <c r="J2" s="65"/>
      <c r="K2" s="65"/>
      <c r="L2" s="65"/>
      <c r="M2" s="65"/>
      <c r="N2" s="65"/>
      <c r="O2" s="65"/>
      <c r="P2" s="65"/>
      <c r="Q2" s="65"/>
      <c r="R2" s="65"/>
      <c r="S2" s="65"/>
      <c r="T2" s="65"/>
      <c r="U2" s="65"/>
      <c r="V2" s="65"/>
      <c r="W2" s="65"/>
      <c r="X2" s="65"/>
      <c r="Y2" s="73" t="s">
        <v>0</v>
      </c>
      <c r="Z2" s="65"/>
      <c r="AA2" s="45"/>
      <c r="AB2" s="45"/>
      <c r="AC2" s="45"/>
      <c r="AD2" s="45"/>
      <c r="AE2" s="959">
        <v>2022</v>
      </c>
      <c r="AF2" s="959"/>
      <c r="AG2" s="959"/>
      <c r="AH2" s="959"/>
      <c r="AI2" s="959"/>
      <c r="AJ2" s="75" t="s">
        <v>274</v>
      </c>
      <c r="AK2" s="959" t="str">
        <f>行政事業レビューシート!AJ2</f>
        <v>国交</v>
      </c>
      <c r="AL2" s="959"/>
      <c r="AM2" s="959"/>
      <c r="AN2" s="959"/>
      <c r="AO2" s="75" t="s">
        <v>274</v>
      </c>
      <c r="AP2" s="959">
        <f>行政事業レビューシート!AO2</f>
        <v>21</v>
      </c>
      <c r="AQ2" s="959"/>
      <c r="AR2" s="959"/>
      <c r="AS2" s="76" t="s">
        <v>274</v>
      </c>
      <c r="AT2" s="960">
        <f>行政事業レビューシート!AS2</f>
        <v>543</v>
      </c>
      <c r="AU2" s="960"/>
      <c r="AV2" s="960"/>
      <c r="AW2" s="75" t="str">
        <f>IF(AX2="","","-")</f>
        <v/>
      </c>
      <c r="AX2" s="961"/>
      <c r="AY2" s="961"/>
    </row>
    <row r="3" spans="1:51" ht="51" customHeight="1" thickBot="1" x14ac:dyDescent="0.2">
      <c r="A3" s="1094" t="s">
        <v>615</v>
      </c>
      <c r="B3" s="1095"/>
      <c r="C3" s="1095"/>
      <c r="D3" s="1095"/>
      <c r="E3" s="1095"/>
      <c r="F3" s="1095"/>
      <c r="G3" s="1095"/>
      <c r="H3" s="1095"/>
      <c r="I3" s="1095"/>
      <c r="J3" s="1095"/>
      <c r="K3" s="1095"/>
      <c r="L3" s="1095"/>
      <c r="M3" s="1095"/>
      <c r="N3" s="1095"/>
      <c r="O3" s="1095"/>
      <c r="P3" s="1095"/>
      <c r="Q3" s="1095"/>
      <c r="R3" s="1095"/>
      <c r="S3" s="1095"/>
      <c r="T3" s="1095"/>
      <c r="U3" s="1095"/>
      <c r="V3" s="1095"/>
      <c r="W3" s="1095"/>
      <c r="X3" s="1095"/>
      <c r="Y3" s="1095"/>
      <c r="Z3" s="1095"/>
      <c r="AA3" s="1095"/>
      <c r="AB3" s="1095"/>
      <c r="AC3" s="1095"/>
      <c r="AD3" s="1095"/>
      <c r="AE3" s="1095"/>
      <c r="AF3" s="1095"/>
      <c r="AG3" s="1095"/>
      <c r="AH3" s="1095"/>
      <c r="AI3" s="1095"/>
      <c r="AJ3" s="147" t="s">
        <v>53</v>
      </c>
      <c r="AK3" s="1096" t="str">
        <f>行政事業レビューシート!AJ3</f>
        <v>国土交通省</v>
      </c>
      <c r="AL3" s="1096"/>
      <c r="AM3" s="1096"/>
      <c r="AN3" s="1096"/>
      <c r="AO3" s="1096"/>
      <c r="AP3" s="1096"/>
      <c r="AQ3" s="1096"/>
      <c r="AR3" s="1096"/>
      <c r="AS3" s="1096"/>
      <c r="AT3" s="1096"/>
      <c r="AU3" s="1096"/>
      <c r="AV3" s="1096"/>
      <c r="AW3" s="1096"/>
      <c r="AX3" s="1096"/>
      <c r="AY3" s="146" t="s">
        <v>54</v>
      </c>
    </row>
    <row r="4" spans="1:51" ht="51" customHeight="1" x14ac:dyDescent="0.15">
      <c r="A4" s="1102" t="s">
        <v>21</v>
      </c>
      <c r="B4" s="1103"/>
      <c r="C4" s="1103"/>
      <c r="D4" s="1103"/>
      <c r="E4" s="1103"/>
      <c r="F4" s="1103"/>
      <c r="G4" s="148"/>
      <c r="H4" s="1104" t="str">
        <f>行政事業レビューシート!G4</f>
        <v>国際交通分野における途上国の経済活性化と我が国企業競争力強化のための支援</v>
      </c>
      <c r="I4" s="1105"/>
      <c r="J4" s="1105"/>
      <c r="K4" s="1105"/>
      <c r="L4" s="1105"/>
      <c r="M4" s="1105"/>
      <c r="N4" s="1105"/>
      <c r="O4" s="1105"/>
      <c r="P4" s="1105"/>
      <c r="Q4" s="1105"/>
      <c r="R4" s="1105"/>
      <c r="S4" s="1105"/>
      <c r="T4" s="1105"/>
      <c r="U4" s="1105"/>
      <c r="V4" s="1105"/>
      <c r="W4" s="1105"/>
      <c r="X4" s="1105"/>
      <c r="Y4" s="1105"/>
      <c r="Z4" s="1106" t="s">
        <v>1</v>
      </c>
      <c r="AA4" s="1107"/>
      <c r="AB4" s="1107"/>
      <c r="AC4" s="1107"/>
      <c r="AD4" s="1107"/>
      <c r="AE4" s="1108"/>
      <c r="AF4" s="1109" t="str">
        <f>行政事業レビューシート!AE4</f>
        <v>総合政策局</v>
      </c>
      <c r="AG4" s="1109"/>
      <c r="AH4" s="1109"/>
      <c r="AI4" s="1109"/>
      <c r="AJ4" s="1109"/>
      <c r="AK4" s="1109"/>
      <c r="AL4" s="1109"/>
      <c r="AM4" s="1109"/>
      <c r="AN4" s="1109"/>
      <c r="AO4" s="1109"/>
      <c r="AP4" s="1109"/>
      <c r="AQ4" s="1110"/>
      <c r="AR4" s="1111" t="s">
        <v>2</v>
      </c>
      <c r="AS4" s="1107"/>
      <c r="AT4" s="1107"/>
      <c r="AU4" s="1107"/>
      <c r="AV4" s="1107"/>
      <c r="AW4" s="1107"/>
      <c r="AX4" s="1107"/>
      <c r="AY4" s="1112"/>
    </row>
    <row r="5" spans="1:51" ht="51" customHeight="1" x14ac:dyDescent="0.15">
      <c r="A5" s="1113" t="s">
        <v>56</v>
      </c>
      <c r="B5" s="1114"/>
      <c r="C5" s="1114"/>
      <c r="D5" s="1114"/>
      <c r="E5" s="1114"/>
      <c r="F5" s="1114"/>
      <c r="G5" s="149"/>
      <c r="H5" s="1115" t="str">
        <f>行政事業レビューシート!G5</f>
        <v>昭和48年度</v>
      </c>
      <c r="I5" s="1115"/>
      <c r="J5" s="1115"/>
      <c r="K5" s="1115"/>
      <c r="L5" s="1115"/>
      <c r="M5" s="1115"/>
      <c r="N5" s="1116" t="s">
        <v>55</v>
      </c>
      <c r="O5" s="1117"/>
      <c r="P5" s="1117"/>
      <c r="Q5" s="1117"/>
      <c r="R5" s="1117"/>
      <c r="S5" s="1118"/>
      <c r="T5" s="1119" t="str">
        <f>行政事業レビューシート!S5</f>
        <v>終了予定なし</v>
      </c>
      <c r="U5" s="1115"/>
      <c r="V5" s="1115"/>
      <c r="W5" s="1115"/>
      <c r="X5" s="1115"/>
      <c r="Y5" s="1120"/>
      <c r="Z5" s="1049" t="s">
        <v>3</v>
      </c>
      <c r="AA5" s="1050"/>
      <c r="AB5" s="1050"/>
      <c r="AC5" s="1050"/>
      <c r="AD5" s="1050"/>
      <c r="AE5" s="1051"/>
      <c r="AF5" s="1097" t="str">
        <f>行政事業レビューシート!AE5</f>
        <v>国際政策課</v>
      </c>
      <c r="AG5" s="1097"/>
      <c r="AH5" s="1097"/>
      <c r="AI5" s="1097"/>
      <c r="AJ5" s="1097"/>
      <c r="AK5" s="1097"/>
      <c r="AL5" s="1097"/>
      <c r="AM5" s="1097"/>
      <c r="AN5" s="1097"/>
      <c r="AO5" s="1097"/>
      <c r="AP5" s="1097"/>
      <c r="AQ5" s="1098"/>
      <c r="AR5" s="1099" t="str">
        <f>行政事業レビューシート!AQ5</f>
        <v>課長　山下　雄史</v>
      </c>
      <c r="AS5" s="1100"/>
      <c r="AT5" s="1100"/>
      <c r="AU5" s="1100"/>
      <c r="AV5" s="1100"/>
      <c r="AW5" s="1100"/>
      <c r="AX5" s="1100"/>
      <c r="AY5" s="1101"/>
    </row>
    <row r="6" spans="1:51" ht="30" customHeight="1" x14ac:dyDescent="0.15">
      <c r="A6" s="145"/>
      <c r="B6" s="144"/>
      <c r="C6" s="144"/>
      <c r="D6" s="144"/>
      <c r="E6" s="144"/>
      <c r="F6" s="144"/>
      <c r="G6" s="143"/>
      <c r="H6" s="141"/>
      <c r="I6" s="141"/>
      <c r="J6" s="141"/>
      <c r="K6" s="141"/>
      <c r="L6" s="141"/>
      <c r="M6" s="141"/>
      <c r="N6" s="141"/>
      <c r="O6" s="141"/>
      <c r="P6" s="141"/>
      <c r="Q6" s="141"/>
      <c r="R6" s="141"/>
      <c r="S6" s="141"/>
      <c r="T6" s="141"/>
      <c r="U6" s="141"/>
      <c r="V6" s="141"/>
      <c r="W6" s="141"/>
      <c r="X6" s="141"/>
      <c r="Y6" s="141"/>
      <c r="Z6" s="142"/>
      <c r="AA6" s="142"/>
      <c r="AB6" s="142"/>
      <c r="AC6" s="142"/>
      <c r="AD6" s="142"/>
      <c r="AE6" s="142"/>
      <c r="AF6" s="141"/>
      <c r="AG6" s="141"/>
      <c r="AH6" s="141"/>
      <c r="AI6" s="141"/>
      <c r="AJ6" s="141"/>
      <c r="AK6" s="141"/>
      <c r="AL6" s="141"/>
      <c r="AM6" s="141"/>
      <c r="AN6" s="141"/>
      <c r="AO6" s="141"/>
      <c r="AP6" s="141"/>
      <c r="AQ6" s="141"/>
      <c r="AR6" s="141"/>
      <c r="AS6" s="141"/>
      <c r="AT6" s="141"/>
      <c r="AU6" s="141"/>
      <c r="AV6" s="141"/>
      <c r="AW6" s="141"/>
      <c r="AX6" s="141"/>
      <c r="AY6" s="140"/>
    </row>
    <row r="7" spans="1:51" ht="87" customHeight="1" x14ac:dyDescent="0.15">
      <c r="A7" s="1045" t="s">
        <v>613</v>
      </c>
      <c r="B7" s="1046"/>
      <c r="C7" s="1046"/>
      <c r="D7" s="1046"/>
      <c r="E7" s="1046"/>
      <c r="F7" s="1046"/>
      <c r="G7" s="112"/>
      <c r="H7" s="1047" t="str">
        <f>行政事業レビューシート!G9</f>
        <v>・国土交通分野のインフラシステム海外展開を促進し、海外の旺盛なインフラ需要を取り込み我が国の持続的な経済成長を実現する。
・これを通じて、新興国等との交通分野における国際協力、連携、交流等の強化による信頼関係の構築を通じ、諸課題の解決にも資する。</v>
      </c>
      <c r="I7" s="1047"/>
      <c r="J7" s="1047"/>
      <c r="K7" s="1047"/>
      <c r="L7" s="1047"/>
      <c r="M7" s="1047"/>
      <c r="N7" s="1047"/>
      <c r="O7" s="1047"/>
      <c r="P7" s="1047"/>
      <c r="Q7" s="1047"/>
      <c r="R7" s="1047"/>
      <c r="S7" s="1047"/>
      <c r="T7" s="1047"/>
      <c r="U7" s="1047"/>
      <c r="V7" s="1047"/>
      <c r="W7" s="1047"/>
      <c r="X7" s="1047"/>
      <c r="Y7" s="1047"/>
      <c r="Z7" s="1047"/>
      <c r="AA7" s="1047"/>
      <c r="AB7" s="1047"/>
      <c r="AC7" s="1047"/>
      <c r="AD7" s="1047"/>
      <c r="AE7" s="1047"/>
      <c r="AF7" s="1047"/>
      <c r="AG7" s="1047"/>
      <c r="AH7" s="1047"/>
      <c r="AI7" s="1047"/>
      <c r="AJ7" s="1047"/>
      <c r="AK7" s="1047"/>
      <c r="AL7" s="1047"/>
      <c r="AM7" s="1047"/>
      <c r="AN7" s="1047"/>
      <c r="AO7" s="1047"/>
      <c r="AP7" s="1047"/>
      <c r="AQ7" s="1047"/>
      <c r="AR7" s="1047"/>
      <c r="AS7" s="1047"/>
      <c r="AT7" s="1047"/>
      <c r="AU7" s="1047"/>
      <c r="AV7" s="1047"/>
      <c r="AW7" s="1047"/>
      <c r="AX7" s="1047"/>
      <c r="AY7" s="1048"/>
    </row>
    <row r="8" spans="1:51" ht="170.25" customHeight="1" x14ac:dyDescent="0.15">
      <c r="A8" s="1045" t="s">
        <v>612</v>
      </c>
      <c r="B8" s="1046"/>
      <c r="C8" s="1046"/>
      <c r="D8" s="1046"/>
      <c r="E8" s="1046"/>
      <c r="F8" s="1046"/>
      <c r="G8" s="112"/>
      <c r="H8" s="1047" t="str">
        <f>行政事業レビューシート!G10</f>
        <v>・競合国企業のみならず台頭する新興国企業との競争激化、モノのコモディティ化等により、多くの分野で日本企業の競争力は受注実績に反して相対的に低下してきている。
・一方で、既存インフラの老朽化に伴う維持管理更新ビジネス等、さらなる拡大が見込まれる世界のインフラニーズを十分に取りこめていない。
・また、世界全体で社会の変革やデジタル化、脱炭素化が加速するものと見られ、従来とは異なる新たなインフラニーズに柔軟に応えていく必要がある。
・国際情勢の複雑化やインフラ市場展開地域・分野の拡大により、投資リスクやサプライチェーンリスクなど、インフラ海外展開に影響を与えるリスクも多様化しており、安定的な日本企業の海外展開のため、一層の対応が求められている。</v>
      </c>
      <c r="I8" s="1047"/>
      <c r="J8" s="1047"/>
      <c r="K8" s="1047"/>
      <c r="L8" s="1047"/>
      <c r="M8" s="1047"/>
      <c r="N8" s="1047"/>
      <c r="O8" s="1047"/>
      <c r="P8" s="1047"/>
      <c r="Q8" s="1047"/>
      <c r="R8" s="1047"/>
      <c r="S8" s="1047"/>
      <c r="T8" s="1047"/>
      <c r="U8" s="1047"/>
      <c r="V8" s="1047"/>
      <c r="W8" s="1047"/>
      <c r="X8" s="1047"/>
      <c r="Y8" s="1047"/>
      <c r="Z8" s="1047"/>
      <c r="AA8" s="1047"/>
      <c r="AB8" s="1047"/>
      <c r="AC8" s="1047"/>
      <c r="AD8" s="1047"/>
      <c r="AE8" s="1047"/>
      <c r="AF8" s="1047"/>
      <c r="AG8" s="1047"/>
      <c r="AH8" s="1047"/>
      <c r="AI8" s="1047"/>
      <c r="AJ8" s="1047"/>
      <c r="AK8" s="1047"/>
      <c r="AL8" s="1047"/>
      <c r="AM8" s="1047"/>
      <c r="AN8" s="1047"/>
      <c r="AO8" s="1047"/>
      <c r="AP8" s="1047"/>
      <c r="AQ8" s="1047"/>
      <c r="AR8" s="1047"/>
      <c r="AS8" s="1047"/>
      <c r="AT8" s="1047"/>
      <c r="AU8" s="1047"/>
      <c r="AV8" s="1047"/>
      <c r="AW8" s="1047"/>
      <c r="AX8" s="1047"/>
      <c r="AY8" s="1048"/>
    </row>
    <row r="9" spans="1:51" ht="109.5" customHeight="1" x14ac:dyDescent="0.15">
      <c r="A9" s="1045" t="s">
        <v>611</v>
      </c>
      <c r="B9" s="1046"/>
      <c r="C9" s="1046"/>
      <c r="D9" s="1046"/>
      <c r="E9" s="1046"/>
      <c r="F9" s="1046"/>
      <c r="G9" s="112"/>
      <c r="H9" s="1047" t="str">
        <f>行政事業レビューシート!G11</f>
        <v>・「川上」から維持管理・運営事業までの継続的関与、デジタル・脱炭素技術の活用、我が国の技術や規格の国際標準化などを支援する観点から、案件発掘・形成調査、実証実験、相手国におけるセミナー、研修、国際機関への働きかけ等に取り組む。
・トップセールスを展開するとともに、日ASEAN交通連携に基づく「日ASEAN交通大臣会合」、多国間・二国間協議等を開催し、政策協調や課題の解決を図る。</v>
      </c>
      <c r="I9" s="1047"/>
      <c r="J9" s="1047"/>
      <c r="K9" s="1047"/>
      <c r="L9" s="1047"/>
      <c r="M9" s="1047"/>
      <c r="N9" s="1047"/>
      <c r="O9" s="1047"/>
      <c r="P9" s="1047"/>
      <c r="Q9" s="1047"/>
      <c r="R9" s="1047"/>
      <c r="S9" s="1047"/>
      <c r="T9" s="1047"/>
      <c r="U9" s="1047"/>
      <c r="V9" s="1047"/>
      <c r="W9" s="1047"/>
      <c r="X9" s="1047"/>
      <c r="Y9" s="1047"/>
      <c r="Z9" s="1047"/>
      <c r="AA9" s="1047"/>
      <c r="AB9" s="1047"/>
      <c r="AC9" s="1047"/>
      <c r="AD9" s="1047"/>
      <c r="AE9" s="1047"/>
      <c r="AF9" s="1047"/>
      <c r="AG9" s="1047"/>
      <c r="AH9" s="1047"/>
      <c r="AI9" s="1047"/>
      <c r="AJ9" s="1047"/>
      <c r="AK9" s="1047"/>
      <c r="AL9" s="1047"/>
      <c r="AM9" s="1047"/>
      <c r="AN9" s="1047"/>
      <c r="AO9" s="1047"/>
      <c r="AP9" s="1047"/>
      <c r="AQ9" s="1047"/>
      <c r="AR9" s="1047"/>
      <c r="AS9" s="1047"/>
      <c r="AT9" s="1047"/>
      <c r="AU9" s="1047"/>
      <c r="AV9" s="1047"/>
      <c r="AW9" s="1047"/>
      <c r="AX9" s="1047"/>
      <c r="AY9" s="1048"/>
    </row>
    <row r="10" spans="1:51" ht="30" customHeight="1" x14ac:dyDescent="0.15">
      <c r="A10" s="139"/>
      <c r="B10" s="138"/>
      <c r="C10" s="138"/>
      <c r="D10" s="138"/>
      <c r="E10" s="138"/>
      <c r="F10" s="138"/>
      <c r="G10" s="137"/>
      <c r="H10" s="136"/>
      <c r="I10" s="136"/>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5"/>
    </row>
    <row r="11" spans="1:51" ht="30" customHeight="1" x14ac:dyDescent="0.15">
      <c r="A11" s="1073" t="s">
        <v>645</v>
      </c>
      <c r="B11" s="1074"/>
      <c r="C11" s="1074"/>
      <c r="D11" s="1074"/>
      <c r="E11" s="1074"/>
      <c r="F11" s="1074"/>
      <c r="G11" s="112"/>
      <c r="H11" s="1079"/>
      <c r="I11" s="1080"/>
      <c r="J11" s="1080"/>
      <c r="K11" s="1080"/>
      <c r="L11" s="1080"/>
      <c r="M11" s="1080"/>
      <c r="N11" s="1080"/>
      <c r="O11" s="1080"/>
      <c r="P11" s="1080"/>
      <c r="Q11" s="1061" t="s">
        <v>406</v>
      </c>
      <c r="R11" s="1062"/>
      <c r="S11" s="1062"/>
      <c r="T11" s="1062"/>
      <c r="U11" s="1062"/>
      <c r="V11" s="1062"/>
      <c r="W11" s="1064"/>
      <c r="X11" s="1061" t="s">
        <v>558</v>
      </c>
      <c r="Y11" s="1062"/>
      <c r="Z11" s="1062"/>
      <c r="AA11" s="1062"/>
      <c r="AB11" s="1062"/>
      <c r="AC11" s="1062"/>
      <c r="AD11" s="1064"/>
      <c r="AE11" s="1061" t="s">
        <v>560</v>
      </c>
      <c r="AF11" s="1062"/>
      <c r="AG11" s="1062"/>
      <c r="AH11" s="1062"/>
      <c r="AI11" s="1062"/>
      <c r="AJ11" s="1062"/>
      <c r="AK11" s="1064"/>
      <c r="AL11" s="1061" t="s">
        <v>572</v>
      </c>
      <c r="AM11" s="1062"/>
      <c r="AN11" s="1062"/>
      <c r="AO11" s="1062"/>
      <c r="AP11" s="1062"/>
      <c r="AQ11" s="1062"/>
      <c r="AR11" s="1064"/>
      <c r="AS11" s="1061" t="s">
        <v>573</v>
      </c>
      <c r="AT11" s="1062"/>
      <c r="AU11" s="1062"/>
      <c r="AV11" s="1062"/>
      <c r="AW11" s="1062"/>
      <c r="AX11" s="1062"/>
      <c r="AY11" s="1063"/>
    </row>
    <row r="12" spans="1:51" ht="30" customHeight="1" x14ac:dyDescent="0.15">
      <c r="A12" s="1075"/>
      <c r="B12" s="1076"/>
      <c r="C12" s="1076"/>
      <c r="D12" s="1076"/>
      <c r="E12" s="1076"/>
      <c r="F12" s="1076"/>
      <c r="G12" s="112"/>
      <c r="H12" s="1071" t="s">
        <v>6</v>
      </c>
      <c r="I12" s="1089"/>
      <c r="J12" s="1070" t="s">
        <v>7</v>
      </c>
      <c r="K12" s="1071"/>
      <c r="L12" s="1071"/>
      <c r="M12" s="1071"/>
      <c r="N12" s="1071"/>
      <c r="O12" s="1071"/>
      <c r="P12" s="1072"/>
      <c r="Q12" s="1055">
        <f>行政事業レビューシート!P14</f>
        <v>1299</v>
      </c>
      <c r="R12" s="1056"/>
      <c r="S12" s="1056"/>
      <c r="T12" s="1056"/>
      <c r="U12" s="1056"/>
      <c r="V12" s="1056"/>
      <c r="W12" s="1057"/>
      <c r="X12" s="1055">
        <f>行政事業レビューシート!W14</f>
        <v>1321</v>
      </c>
      <c r="Y12" s="1056"/>
      <c r="Z12" s="1056"/>
      <c r="AA12" s="1056"/>
      <c r="AB12" s="1056"/>
      <c r="AC12" s="1056"/>
      <c r="AD12" s="1057"/>
      <c r="AE12" s="1055">
        <f>行政事業レビューシート!AD14</f>
        <v>1401</v>
      </c>
      <c r="AF12" s="1056"/>
      <c r="AG12" s="1056"/>
      <c r="AH12" s="1056"/>
      <c r="AI12" s="1056"/>
      <c r="AJ12" s="1056"/>
      <c r="AK12" s="1057"/>
      <c r="AL12" s="1055">
        <f>行政事業レビューシート!AK14</f>
        <v>1410</v>
      </c>
      <c r="AM12" s="1056"/>
      <c r="AN12" s="1056"/>
      <c r="AO12" s="1056"/>
      <c r="AP12" s="1056"/>
      <c r="AQ12" s="1056"/>
      <c r="AR12" s="1057"/>
      <c r="AS12" s="1065">
        <f>行政事業レビューシート!AR14</f>
        <v>1631</v>
      </c>
      <c r="AT12" s="1066"/>
      <c r="AU12" s="1066"/>
      <c r="AV12" s="1066"/>
      <c r="AW12" s="1066"/>
      <c r="AX12" s="1066"/>
      <c r="AY12" s="1067"/>
    </row>
    <row r="13" spans="1:51" ht="30" customHeight="1" x14ac:dyDescent="0.15">
      <c r="A13" s="1075"/>
      <c r="B13" s="1076"/>
      <c r="C13" s="1076"/>
      <c r="D13" s="1076"/>
      <c r="E13" s="1076"/>
      <c r="F13" s="1076"/>
      <c r="G13" s="112"/>
      <c r="H13" s="1090"/>
      <c r="I13" s="1091"/>
      <c r="J13" s="1052" t="s">
        <v>8</v>
      </c>
      <c r="K13" s="1068"/>
      <c r="L13" s="1068"/>
      <c r="M13" s="1068"/>
      <c r="N13" s="1068"/>
      <c r="O13" s="1068"/>
      <c r="P13" s="1069"/>
      <c r="Q13" s="1055" t="str">
        <f>行政事業レビューシート!P15</f>
        <v>-</v>
      </c>
      <c r="R13" s="1056"/>
      <c r="S13" s="1056"/>
      <c r="T13" s="1056"/>
      <c r="U13" s="1056"/>
      <c r="V13" s="1056"/>
      <c r="W13" s="1057"/>
      <c r="X13" s="1055" t="str">
        <f>行政事業レビューシート!W15</f>
        <v>-</v>
      </c>
      <c r="Y13" s="1056"/>
      <c r="Z13" s="1056"/>
      <c r="AA13" s="1056"/>
      <c r="AB13" s="1056"/>
      <c r="AC13" s="1056"/>
      <c r="AD13" s="1057"/>
      <c r="AE13" s="1055">
        <f>行政事業レビューシート!AD15</f>
        <v>100</v>
      </c>
      <c r="AF13" s="1056"/>
      <c r="AG13" s="1056"/>
      <c r="AH13" s="1056"/>
      <c r="AI13" s="1056"/>
      <c r="AJ13" s="1056"/>
      <c r="AK13" s="1057"/>
      <c r="AL13" s="1055" t="str">
        <f>行政事業レビューシート!AK15</f>
        <v>-</v>
      </c>
      <c r="AM13" s="1056"/>
      <c r="AN13" s="1056"/>
      <c r="AO13" s="1056"/>
      <c r="AP13" s="1056"/>
      <c r="AQ13" s="1056"/>
      <c r="AR13" s="1057"/>
      <c r="AS13" s="1121"/>
      <c r="AT13" s="1121"/>
      <c r="AU13" s="1121"/>
      <c r="AV13" s="1121"/>
      <c r="AW13" s="1121"/>
      <c r="AX13" s="1121"/>
      <c r="AY13" s="1122"/>
    </row>
    <row r="14" spans="1:51" ht="30" customHeight="1" x14ac:dyDescent="0.15">
      <c r="A14" s="1075"/>
      <c r="B14" s="1076"/>
      <c r="C14" s="1076"/>
      <c r="D14" s="1076"/>
      <c r="E14" s="1076"/>
      <c r="F14" s="1076"/>
      <c r="G14" s="112"/>
      <c r="H14" s="1090"/>
      <c r="I14" s="1091"/>
      <c r="J14" s="1052" t="s">
        <v>44</v>
      </c>
      <c r="K14" s="1053"/>
      <c r="L14" s="1053"/>
      <c r="M14" s="1053"/>
      <c r="N14" s="1053"/>
      <c r="O14" s="1053"/>
      <c r="P14" s="1054"/>
      <c r="Q14" s="1055" t="str">
        <f>行政事業レビューシート!P16</f>
        <v>-</v>
      </c>
      <c r="R14" s="1056"/>
      <c r="S14" s="1056"/>
      <c r="T14" s="1056"/>
      <c r="U14" s="1056"/>
      <c r="V14" s="1056"/>
      <c r="W14" s="1057"/>
      <c r="X14" s="1055" t="str">
        <f>行政事業レビューシート!W16</f>
        <v>-</v>
      </c>
      <c r="Y14" s="1056"/>
      <c r="Z14" s="1056"/>
      <c r="AA14" s="1056"/>
      <c r="AB14" s="1056"/>
      <c r="AC14" s="1056"/>
      <c r="AD14" s="1057"/>
      <c r="AE14" s="1055">
        <f>行政事業レビューシート!AD16</f>
        <v>18</v>
      </c>
      <c r="AF14" s="1056"/>
      <c r="AG14" s="1056"/>
      <c r="AH14" s="1056"/>
      <c r="AI14" s="1056"/>
      <c r="AJ14" s="1056"/>
      <c r="AK14" s="1057"/>
      <c r="AL14" s="1055">
        <f>行政事業レビューシート!AK16</f>
        <v>99</v>
      </c>
      <c r="AM14" s="1056"/>
      <c r="AN14" s="1056"/>
      <c r="AO14" s="1056"/>
      <c r="AP14" s="1056"/>
      <c r="AQ14" s="1056"/>
      <c r="AR14" s="1057"/>
      <c r="AS14" s="1055" t="str">
        <f>行政事業レビューシート!AR16</f>
        <v>-</v>
      </c>
      <c r="AT14" s="1056"/>
      <c r="AU14" s="1056"/>
      <c r="AV14" s="1056"/>
      <c r="AW14" s="1056"/>
      <c r="AX14" s="1056"/>
      <c r="AY14" s="1130"/>
    </row>
    <row r="15" spans="1:51" ht="30" customHeight="1" x14ac:dyDescent="0.15">
      <c r="A15" s="1075"/>
      <c r="B15" s="1076"/>
      <c r="C15" s="1076"/>
      <c r="D15" s="1076"/>
      <c r="E15" s="1076"/>
      <c r="F15" s="1076"/>
      <c r="G15" s="112"/>
      <c r="H15" s="1090"/>
      <c r="I15" s="1091"/>
      <c r="J15" s="1052" t="s">
        <v>45</v>
      </c>
      <c r="K15" s="1053"/>
      <c r="L15" s="1053"/>
      <c r="M15" s="1053"/>
      <c r="N15" s="1053"/>
      <c r="O15" s="1053"/>
      <c r="P15" s="1054"/>
      <c r="Q15" s="1055" t="str">
        <f>行政事業レビューシート!P17</f>
        <v>-</v>
      </c>
      <c r="R15" s="1056"/>
      <c r="S15" s="1056"/>
      <c r="T15" s="1056"/>
      <c r="U15" s="1056"/>
      <c r="V15" s="1056"/>
      <c r="W15" s="1057"/>
      <c r="X15" s="1055">
        <f>行政事業レビューシート!W17</f>
        <v>-18</v>
      </c>
      <c r="Y15" s="1056"/>
      <c r="Z15" s="1056"/>
      <c r="AA15" s="1056"/>
      <c r="AB15" s="1056"/>
      <c r="AC15" s="1056"/>
      <c r="AD15" s="1057"/>
      <c r="AE15" s="1055">
        <f>行政事業レビューシート!AD17</f>
        <v>-99</v>
      </c>
      <c r="AF15" s="1056"/>
      <c r="AG15" s="1056"/>
      <c r="AH15" s="1056"/>
      <c r="AI15" s="1056"/>
      <c r="AJ15" s="1056"/>
      <c r="AK15" s="1057"/>
      <c r="AL15" s="1055" t="str">
        <f>行政事業レビューシート!AK17</f>
        <v>-</v>
      </c>
      <c r="AM15" s="1056"/>
      <c r="AN15" s="1056"/>
      <c r="AO15" s="1056"/>
      <c r="AP15" s="1056"/>
      <c r="AQ15" s="1056"/>
      <c r="AR15" s="1057"/>
      <c r="AS15" s="1058"/>
      <c r="AT15" s="1059"/>
      <c r="AU15" s="1059"/>
      <c r="AV15" s="1059"/>
      <c r="AW15" s="1059"/>
      <c r="AX15" s="1059"/>
      <c r="AY15" s="1060"/>
    </row>
    <row r="16" spans="1:51" ht="30" customHeight="1" x14ac:dyDescent="0.15">
      <c r="A16" s="1075"/>
      <c r="B16" s="1076"/>
      <c r="C16" s="1076"/>
      <c r="D16" s="1076"/>
      <c r="E16" s="1076"/>
      <c r="F16" s="1076"/>
      <c r="G16" s="112"/>
      <c r="H16" s="1090"/>
      <c r="I16" s="1091"/>
      <c r="J16" s="1052" t="s">
        <v>43</v>
      </c>
      <c r="K16" s="1068"/>
      <c r="L16" s="1068"/>
      <c r="M16" s="1068"/>
      <c r="N16" s="1068"/>
      <c r="O16" s="1068"/>
      <c r="P16" s="1069"/>
      <c r="Q16" s="1055" t="str">
        <f>行政事業レビューシート!P18</f>
        <v>-</v>
      </c>
      <c r="R16" s="1056"/>
      <c r="S16" s="1056"/>
      <c r="T16" s="1056"/>
      <c r="U16" s="1056"/>
      <c r="V16" s="1056"/>
      <c r="W16" s="1057"/>
      <c r="X16" s="1055" t="str">
        <f>行政事業レビューシート!W18</f>
        <v>-</v>
      </c>
      <c r="Y16" s="1056"/>
      <c r="Z16" s="1056"/>
      <c r="AA16" s="1056"/>
      <c r="AB16" s="1056"/>
      <c r="AC16" s="1056"/>
      <c r="AD16" s="1057"/>
      <c r="AE16" s="1055" t="str">
        <f>行政事業レビューシート!AD18</f>
        <v>-</v>
      </c>
      <c r="AF16" s="1056"/>
      <c r="AG16" s="1056"/>
      <c r="AH16" s="1056"/>
      <c r="AI16" s="1056"/>
      <c r="AJ16" s="1056"/>
      <c r="AK16" s="1057"/>
      <c r="AL16" s="1055" t="str">
        <f>行政事業レビューシート!AK18</f>
        <v>-</v>
      </c>
      <c r="AM16" s="1056"/>
      <c r="AN16" s="1056"/>
      <c r="AO16" s="1056"/>
      <c r="AP16" s="1056"/>
      <c r="AQ16" s="1056"/>
      <c r="AR16" s="1057"/>
      <c r="AS16" s="1087"/>
      <c r="AT16" s="1087"/>
      <c r="AU16" s="1087"/>
      <c r="AV16" s="1087"/>
      <c r="AW16" s="1087"/>
      <c r="AX16" s="1087"/>
      <c r="AY16" s="1088"/>
    </row>
    <row r="17" spans="1:60" ht="30" customHeight="1" x14ac:dyDescent="0.15">
      <c r="A17" s="1075"/>
      <c r="B17" s="1076"/>
      <c r="C17" s="1076"/>
      <c r="D17" s="1076"/>
      <c r="E17" s="1076"/>
      <c r="F17" s="1076"/>
      <c r="G17" s="112"/>
      <c r="H17" s="1092"/>
      <c r="I17" s="1093"/>
      <c r="J17" s="1123" t="s">
        <v>18</v>
      </c>
      <c r="K17" s="1124"/>
      <c r="L17" s="1124"/>
      <c r="M17" s="1124"/>
      <c r="N17" s="1124"/>
      <c r="O17" s="1124"/>
      <c r="P17" s="1125"/>
      <c r="Q17" s="1126">
        <f>SUM(Q12:W16)</f>
        <v>1299</v>
      </c>
      <c r="R17" s="1127"/>
      <c r="S17" s="1127"/>
      <c r="T17" s="1127"/>
      <c r="U17" s="1127"/>
      <c r="V17" s="1127"/>
      <c r="W17" s="1128"/>
      <c r="X17" s="1126">
        <f>SUM(X12:AD16)</f>
        <v>1303</v>
      </c>
      <c r="Y17" s="1127"/>
      <c r="Z17" s="1127"/>
      <c r="AA17" s="1127"/>
      <c r="AB17" s="1127"/>
      <c r="AC17" s="1127"/>
      <c r="AD17" s="1128"/>
      <c r="AE17" s="1126">
        <f>SUM(AE12:AK16)</f>
        <v>1420</v>
      </c>
      <c r="AF17" s="1127"/>
      <c r="AG17" s="1127"/>
      <c r="AH17" s="1127"/>
      <c r="AI17" s="1127"/>
      <c r="AJ17" s="1127"/>
      <c r="AK17" s="1128"/>
      <c r="AL17" s="1126">
        <f>SUM(AL12:AR16)</f>
        <v>1509</v>
      </c>
      <c r="AM17" s="1127"/>
      <c r="AN17" s="1127"/>
      <c r="AO17" s="1127"/>
      <c r="AP17" s="1127"/>
      <c r="AQ17" s="1127"/>
      <c r="AR17" s="1128"/>
      <c r="AS17" s="1126">
        <f>SUM(AS12:AY16)</f>
        <v>1631</v>
      </c>
      <c r="AT17" s="1127"/>
      <c r="AU17" s="1127"/>
      <c r="AV17" s="1127"/>
      <c r="AW17" s="1127"/>
      <c r="AX17" s="1127"/>
      <c r="AY17" s="1129"/>
    </row>
    <row r="18" spans="1:60" ht="30" customHeight="1" x14ac:dyDescent="0.15">
      <c r="A18" s="1075"/>
      <c r="B18" s="1076"/>
      <c r="C18" s="1076"/>
      <c r="D18" s="1076"/>
      <c r="E18" s="1076"/>
      <c r="F18" s="1076"/>
      <c r="G18" s="112"/>
      <c r="H18" s="1081" t="s">
        <v>9</v>
      </c>
      <c r="I18" s="1082"/>
      <c r="J18" s="1082"/>
      <c r="K18" s="1082"/>
      <c r="L18" s="1082"/>
      <c r="M18" s="1082"/>
      <c r="N18" s="1082"/>
      <c r="O18" s="1082"/>
      <c r="P18" s="1082"/>
      <c r="Q18" s="1055">
        <f>行政事業レビューシート!P20</f>
        <v>1149</v>
      </c>
      <c r="R18" s="1056"/>
      <c r="S18" s="1056"/>
      <c r="T18" s="1056"/>
      <c r="U18" s="1056"/>
      <c r="V18" s="1056"/>
      <c r="W18" s="1057"/>
      <c r="X18" s="1055">
        <f>行政事業レビューシート!W20</f>
        <v>955</v>
      </c>
      <c r="Y18" s="1056"/>
      <c r="Z18" s="1056"/>
      <c r="AA18" s="1056"/>
      <c r="AB18" s="1056"/>
      <c r="AC18" s="1056"/>
      <c r="AD18" s="1057"/>
      <c r="AE18" s="1055">
        <f>行政事業レビューシート!AD20</f>
        <v>1079</v>
      </c>
      <c r="AF18" s="1056"/>
      <c r="AG18" s="1056"/>
      <c r="AH18" s="1056"/>
      <c r="AI18" s="1056"/>
      <c r="AJ18" s="1056"/>
      <c r="AK18" s="1057"/>
      <c r="AL18" s="1084"/>
      <c r="AM18" s="1084"/>
      <c r="AN18" s="1084"/>
      <c r="AO18" s="1084"/>
      <c r="AP18" s="1084"/>
      <c r="AQ18" s="1084"/>
      <c r="AR18" s="1084"/>
      <c r="AS18" s="1084"/>
      <c r="AT18" s="1084"/>
      <c r="AU18" s="1084"/>
      <c r="AV18" s="1084"/>
      <c r="AW18" s="1084"/>
      <c r="AX18" s="1084"/>
      <c r="AY18" s="1086"/>
    </row>
    <row r="19" spans="1:60" ht="30" customHeight="1" x14ac:dyDescent="0.15">
      <c r="A19" s="1075"/>
      <c r="B19" s="1076"/>
      <c r="C19" s="1076"/>
      <c r="D19" s="1076"/>
      <c r="E19" s="1076"/>
      <c r="F19" s="1076"/>
      <c r="G19" s="112"/>
      <c r="H19" s="1081" t="s">
        <v>10</v>
      </c>
      <c r="I19" s="1082"/>
      <c r="J19" s="1082"/>
      <c r="K19" s="1082"/>
      <c r="L19" s="1082"/>
      <c r="M19" s="1082"/>
      <c r="N19" s="1082"/>
      <c r="O19" s="1082"/>
      <c r="P19" s="1082"/>
      <c r="Q19" s="1083">
        <f>IF(Q17=0, "-", SUM(Q18)/Q17)</f>
        <v>0.88452655889145493</v>
      </c>
      <c r="R19" s="1083"/>
      <c r="S19" s="1083"/>
      <c r="T19" s="1083"/>
      <c r="U19" s="1083"/>
      <c r="V19" s="1083"/>
      <c r="W19" s="1083"/>
      <c r="X19" s="1083">
        <f>IF(X17=0, "-", SUM(X18)/X17)</f>
        <v>0.73292402148887181</v>
      </c>
      <c r="Y19" s="1083"/>
      <c r="Z19" s="1083"/>
      <c r="AA19" s="1083"/>
      <c r="AB19" s="1083"/>
      <c r="AC19" s="1083"/>
      <c r="AD19" s="1083"/>
      <c r="AE19" s="1083">
        <f>IF(AE17=0, "-", SUM(AE18)/AE17)</f>
        <v>0.75985915492957745</v>
      </c>
      <c r="AF19" s="1083"/>
      <c r="AG19" s="1083"/>
      <c r="AH19" s="1083"/>
      <c r="AI19" s="1083"/>
      <c r="AJ19" s="1083"/>
      <c r="AK19" s="1083"/>
      <c r="AL19" s="1084"/>
      <c r="AM19" s="1084"/>
      <c r="AN19" s="1084"/>
      <c r="AO19" s="1084"/>
      <c r="AP19" s="1084"/>
      <c r="AQ19" s="1084"/>
      <c r="AR19" s="1085"/>
      <c r="AS19" s="1085"/>
      <c r="AT19" s="1085"/>
      <c r="AU19" s="1085"/>
      <c r="AV19" s="1084"/>
      <c r="AW19" s="1084"/>
      <c r="AX19" s="1084"/>
      <c r="AY19" s="1086"/>
    </row>
    <row r="20" spans="1:60" ht="30" customHeight="1" x14ac:dyDescent="0.15">
      <c r="A20" s="1077"/>
      <c r="B20" s="1078"/>
      <c r="C20" s="1078"/>
      <c r="D20" s="1078"/>
      <c r="E20" s="1078"/>
      <c r="F20" s="1078"/>
      <c r="G20" s="112"/>
      <c r="H20" s="1081" t="s">
        <v>230</v>
      </c>
      <c r="I20" s="1082"/>
      <c r="J20" s="1082"/>
      <c r="K20" s="1082"/>
      <c r="L20" s="1082"/>
      <c r="M20" s="1082"/>
      <c r="N20" s="1082"/>
      <c r="O20" s="1082"/>
      <c r="P20" s="1082"/>
      <c r="Q20" s="1083">
        <f>IF(Q18=0, "-", SUM(Q18)/SUM(Q12,Q13))</f>
        <v>0.88452655889145493</v>
      </c>
      <c r="R20" s="1083"/>
      <c r="S20" s="1083"/>
      <c r="T20" s="1083"/>
      <c r="U20" s="1083"/>
      <c r="V20" s="1083"/>
      <c r="W20" s="1083"/>
      <c r="X20" s="1083">
        <f>IF(X18=0, "-", SUM(X18)/SUM(X12,X13))</f>
        <v>0.72293716881150638</v>
      </c>
      <c r="Y20" s="1083"/>
      <c r="Z20" s="1083"/>
      <c r="AA20" s="1083"/>
      <c r="AB20" s="1083"/>
      <c r="AC20" s="1083"/>
      <c r="AD20" s="1083"/>
      <c r="AE20" s="1083">
        <f>IF(AE18=0, "-", SUM(AE18)/SUM(AE12,AE13))</f>
        <v>0.7188540972684877</v>
      </c>
      <c r="AF20" s="1083"/>
      <c r="AG20" s="1083"/>
      <c r="AH20" s="1083"/>
      <c r="AI20" s="1083"/>
      <c r="AJ20" s="1083"/>
      <c r="AK20" s="1083"/>
      <c r="AL20" s="1084"/>
      <c r="AM20" s="1084"/>
      <c r="AN20" s="1084"/>
      <c r="AO20" s="1084"/>
      <c r="AP20" s="1084"/>
      <c r="AQ20" s="1084"/>
      <c r="AR20" s="1084"/>
      <c r="AS20" s="1084"/>
      <c r="AT20" s="1084"/>
      <c r="AU20" s="1084"/>
      <c r="AV20" s="1084"/>
      <c r="AW20" s="1084"/>
      <c r="AX20" s="1084"/>
      <c r="AY20" s="1086"/>
    </row>
    <row r="21" spans="1:60" ht="30" customHeight="1" x14ac:dyDescent="0.15">
      <c r="A21" s="109"/>
      <c r="B21" s="108"/>
      <c r="C21" s="108"/>
      <c r="D21" s="108"/>
      <c r="E21" s="108"/>
      <c r="F21" s="108"/>
      <c r="G21" s="107"/>
      <c r="H21" s="106"/>
      <c r="I21" s="106"/>
      <c r="J21" s="106"/>
      <c r="K21" s="106"/>
      <c r="L21" s="106"/>
      <c r="M21" s="106"/>
      <c r="N21" s="106"/>
      <c r="O21" s="106"/>
      <c r="P21" s="106"/>
      <c r="Q21" s="134"/>
      <c r="R21" s="134"/>
      <c r="S21" s="134"/>
      <c r="T21" s="134"/>
      <c r="U21" s="134"/>
      <c r="V21" s="134"/>
      <c r="W21" s="134"/>
      <c r="X21" s="133"/>
      <c r="Y21" s="133"/>
      <c r="Z21" s="133"/>
      <c r="AA21" s="133"/>
      <c r="AB21" s="133"/>
      <c r="AC21" s="133"/>
      <c r="AD21" s="133"/>
      <c r="AE21" s="132"/>
      <c r="AF21" s="132"/>
      <c r="AG21" s="132"/>
      <c r="AH21" s="132"/>
      <c r="AI21" s="132"/>
      <c r="AJ21" s="132"/>
      <c r="AK21" s="132"/>
      <c r="AL21" s="132"/>
      <c r="AM21" s="132"/>
      <c r="AN21" s="132"/>
      <c r="AO21" s="132"/>
      <c r="AP21" s="132"/>
      <c r="AQ21" s="132"/>
      <c r="AR21" s="132"/>
      <c r="AS21" s="132"/>
      <c r="AT21" s="132"/>
      <c r="AU21" s="132"/>
      <c r="AV21" s="132"/>
      <c r="AW21" s="132"/>
      <c r="AX21" s="132"/>
      <c r="AY21" s="131"/>
    </row>
    <row r="22" spans="1:60" ht="54.75" customHeight="1" x14ac:dyDescent="0.15">
      <c r="A22" s="1045" t="s">
        <v>638</v>
      </c>
      <c r="B22" s="1046"/>
      <c r="C22" s="1046"/>
      <c r="D22" s="1046"/>
      <c r="E22" s="1046"/>
      <c r="F22" s="1046"/>
      <c r="G22" s="112"/>
      <c r="H22" s="1047" t="str">
        <f>行政事業レビューシート!G31</f>
        <v>インフラシステムの海外展開に係る案件の発掘・形成等に必要な調査を行う。</v>
      </c>
      <c r="I22" s="1047"/>
      <c r="J22" s="1047"/>
      <c r="K22" s="1047"/>
      <c r="L22" s="1047"/>
      <c r="M22" s="1047"/>
      <c r="N22" s="1047"/>
      <c r="O22" s="1047"/>
      <c r="P22" s="1047"/>
      <c r="Q22" s="1047"/>
      <c r="R22" s="1047"/>
      <c r="S22" s="1047"/>
      <c r="T22" s="1047"/>
      <c r="U22" s="1047"/>
      <c r="V22" s="1047"/>
      <c r="W22" s="1047"/>
      <c r="X22" s="1047"/>
      <c r="Y22" s="1047"/>
      <c r="Z22" s="1047"/>
      <c r="AA22" s="1047"/>
      <c r="AB22" s="1047"/>
      <c r="AC22" s="1047"/>
      <c r="AD22" s="1047"/>
      <c r="AE22" s="1047"/>
      <c r="AF22" s="1047"/>
      <c r="AG22" s="1047"/>
      <c r="AH22" s="1047"/>
      <c r="AI22" s="1047"/>
      <c r="AJ22" s="1047"/>
      <c r="AK22" s="1047"/>
      <c r="AL22" s="1047"/>
      <c r="AM22" s="1047"/>
      <c r="AN22" s="1047"/>
      <c r="AO22" s="1047"/>
      <c r="AP22" s="1047"/>
      <c r="AQ22" s="1047"/>
      <c r="AR22" s="1047"/>
      <c r="AS22" s="1047"/>
      <c r="AT22" s="1047"/>
      <c r="AU22" s="1047"/>
      <c r="AV22" s="1047"/>
      <c r="AW22" s="1047"/>
      <c r="AX22" s="1047"/>
      <c r="AY22" s="1048"/>
    </row>
    <row r="23" spans="1:60" ht="51" customHeight="1" x14ac:dyDescent="0.15">
      <c r="A23" s="130"/>
      <c r="B23" s="129"/>
      <c r="C23" s="129"/>
      <c r="D23" s="129"/>
      <c r="E23" s="129"/>
      <c r="F23" s="129"/>
      <c r="G23" s="112"/>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c r="AN23" s="128"/>
      <c r="AO23" s="128"/>
      <c r="AP23" s="128"/>
      <c r="AQ23" s="128"/>
      <c r="AR23" s="128"/>
      <c r="AS23" s="128"/>
      <c r="AT23" s="128"/>
      <c r="AU23" s="128"/>
      <c r="AV23" s="128"/>
      <c r="AW23" s="128"/>
      <c r="AX23" s="128"/>
      <c r="AY23" s="127"/>
    </row>
    <row r="24" spans="1:60" ht="30" customHeight="1" x14ac:dyDescent="0.15">
      <c r="A24" s="1142" t="s">
        <v>639</v>
      </c>
      <c r="B24" s="1143"/>
      <c r="C24" s="1143"/>
      <c r="D24" s="1143"/>
      <c r="E24" s="1143"/>
      <c r="F24" s="1143"/>
      <c r="G24" s="105"/>
      <c r="H24" s="1148" t="s">
        <v>562</v>
      </c>
      <c r="I24" s="1148"/>
      <c r="J24" s="1148"/>
      <c r="K24" s="1148"/>
      <c r="L24" s="1148"/>
      <c r="M24" s="1148"/>
      <c r="N24" s="1148"/>
      <c r="O24" s="1148"/>
      <c r="P24" s="1148"/>
      <c r="Q24" s="1149" t="s">
        <v>561</v>
      </c>
      <c r="R24" s="1148"/>
      <c r="S24" s="1148"/>
      <c r="T24" s="1148"/>
      <c r="U24" s="1148"/>
      <c r="V24" s="1148"/>
      <c r="W24" s="1148"/>
      <c r="X24" s="1148"/>
      <c r="Y24" s="1150"/>
      <c r="Z24" s="1151"/>
      <c r="AA24" s="1152"/>
      <c r="AB24" s="1153"/>
      <c r="AC24" s="1154" t="s">
        <v>11</v>
      </c>
      <c r="AD24" s="1154"/>
      <c r="AE24" s="1154"/>
      <c r="AF24" s="1149" t="s">
        <v>406</v>
      </c>
      <c r="AG24" s="1148"/>
      <c r="AH24" s="1148"/>
      <c r="AI24" s="1150"/>
      <c r="AJ24" s="1149" t="s">
        <v>558</v>
      </c>
      <c r="AK24" s="1148"/>
      <c r="AL24" s="1148"/>
      <c r="AM24" s="1150"/>
      <c r="AN24" s="1149" t="s">
        <v>374</v>
      </c>
      <c r="AO24" s="1148"/>
      <c r="AP24" s="1148"/>
      <c r="AQ24" s="1150"/>
      <c r="AR24" s="1155" t="s">
        <v>405</v>
      </c>
      <c r="AS24" s="1148"/>
      <c r="AT24" s="1148"/>
      <c r="AU24" s="1150"/>
      <c r="AV24" s="1155" t="s">
        <v>577</v>
      </c>
      <c r="AW24" s="1148"/>
      <c r="AX24" s="1148"/>
      <c r="AY24" s="1156"/>
    </row>
    <row r="25" spans="1:60" ht="36.75" customHeight="1" x14ac:dyDescent="0.15">
      <c r="A25" s="1144"/>
      <c r="B25" s="1145"/>
      <c r="C25" s="1145"/>
      <c r="D25" s="1145"/>
      <c r="E25" s="1145"/>
      <c r="F25" s="1145"/>
      <c r="G25" s="105"/>
      <c r="H25" s="1131" t="str">
        <f>行政事業レビューシート!G34</f>
        <v>案件の発掘・形成等に必要な調査を行い、我が国企業の受注につなげる。</v>
      </c>
      <c r="I25" s="1131"/>
      <c r="J25" s="1131"/>
      <c r="K25" s="1131"/>
      <c r="L25" s="1131"/>
      <c r="M25" s="1131"/>
      <c r="N25" s="1131"/>
      <c r="O25" s="1131"/>
      <c r="P25" s="1131"/>
      <c r="Q25" s="1133" t="str">
        <f>行政事業レビューシート!P34</f>
        <v>実施した調査の件数</v>
      </c>
      <c r="R25" s="1131"/>
      <c r="S25" s="1131"/>
      <c r="T25" s="1131"/>
      <c r="U25" s="1131"/>
      <c r="V25" s="1131"/>
      <c r="W25" s="1131"/>
      <c r="X25" s="1131"/>
      <c r="Y25" s="1134"/>
      <c r="Z25" s="1137" t="s">
        <v>48</v>
      </c>
      <c r="AA25" s="1138"/>
      <c r="AB25" s="1139"/>
      <c r="AC25" s="1140" t="str">
        <f>行政事業レビューシート!AB34</f>
        <v>件</v>
      </c>
      <c r="AD25" s="1140"/>
      <c r="AE25" s="1140"/>
      <c r="AF25" s="1141">
        <f>行政事業レビューシート!AE34</f>
        <v>48</v>
      </c>
      <c r="AG25" s="1141"/>
      <c r="AH25" s="1141"/>
      <c r="AI25" s="1141"/>
      <c r="AJ25" s="1141">
        <f>行政事業レビューシート!AI34</f>
        <v>42</v>
      </c>
      <c r="AK25" s="1141"/>
      <c r="AL25" s="1141"/>
      <c r="AM25" s="1141"/>
      <c r="AN25" s="1141">
        <f>行政事業レビューシート!AM34</f>
        <v>42</v>
      </c>
      <c r="AO25" s="1141"/>
      <c r="AP25" s="1141"/>
      <c r="AQ25" s="1141"/>
      <c r="AR25" s="1141" t="str">
        <f>行政事業レビューシート!AQ34</f>
        <v>-</v>
      </c>
      <c r="AS25" s="1141"/>
      <c r="AT25" s="1141"/>
      <c r="AU25" s="1141"/>
      <c r="AV25" s="1157" t="str">
        <f>行政事業レビューシート!AU34</f>
        <v>-</v>
      </c>
      <c r="AW25" s="1158"/>
      <c r="AX25" s="1158"/>
      <c r="AY25" s="1159"/>
    </row>
    <row r="26" spans="1:60" ht="34.5" customHeight="1" x14ac:dyDescent="0.15">
      <c r="A26" s="1146"/>
      <c r="B26" s="1147"/>
      <c r="C26" s="1147"/>
      <c r="D26" s="1147"/>
      <c r="E26" s="1147"/>
      <c r="F26" s="1147"/>
      <c r="G26" s="105"/>
      <c r="H26" s="1132"/>
      <c r="I26" s="1132"/>
      <c r="J26" s="1132"/>
      <c r="K26" s="1132"/>
      <c r="L26" s="1132"/>
      <c r="M26" s="1132"/>
      <c r="N26" s="1132"/>
      <c r="O26" s="1132"/>
      <c r="P26" s="1132"/>
      <c r="Q26" s="1135"/>
      <c r="R26" s="1132"/>
      <c r="S26" s="1132"/>
      <c r="T26" s="1132"/>
      <c r="U26" s="1132"/>
      <c r="V26" s="1132"/>
      <c r="W26" s="1132"/>
      <c r="X26" s="1132"/>
      <c r="Y26" s="1136"/>
      <c r="Z26" s="1171" t="s">
        <v>49</v>
      </c>
      <c r="AA26" s="1172"/>
      <c r="AB26" s="1173"/>
      <c r="AC26" s="1140" t="str">
        <f>行政事業レビューシート!AB35</f>
        <v>件</v>
      </c>
      <c r="AD26" s="1140"/>
      <c r="AE26" s="1140"/>
      <c r="AF26" s="1141">
        <f>行政事業レビューシート!AE35</f>
        <v>31</v>
      </c>
      <c r="AG26" s="1141"/>
      <c r="AH26" s="1141"/>
      <c r="AI26" s="1141"/>
      <c r="AJ26" s="1141">
        <f>行政事業レビューシート!AI35</f>
        <v>48</v>
      </c>
      <c r="AK26" s="1141"/>
      <c r="AL26" s="1141"/>
      <c r="AM26" s="1141"/>
      <c r="AN26" s="1141">
        <f>行政事業レビューシート!AM35</f>
        <v>42</v>
      </c>
      <c r="AO26" s="1141"/>
      <c r="AP26" s="1141"/>
      <c r="AQ26" s="1141"/>
      <c r="AR26" s="1141">
        <f>行政事業レビューシート!AQ35</f>
        <v>42</v>
      </c>
      <c r="AS26" s="1141"/>
      <c r="AT26" s="1141"/>
      <c r="AU26" s="1141"/>
      <c r="AV26" s="1157" t="str">
        <f>行政事業レビューシート!AU35</f>
        <v>-</v>
      </c>
      <c r="AW26" s="1158"/>
      <c r="AX26" s="1158"/>
      <c r="AY26" s="1159"/>
    </row>
    <row r="27" spans="1:60" ht="52.5" customHeight="1" x14ac:dyDescent="0.15">
      <c r="A27" s="121"/>
      <c r="B27" s="120"/>
      <c r="C27" s="120"/>
      <c r="D27" s="120"/>
      <c r="E27" s="120"/>
      <c r="F27" s="120"/>
      <c r="G27" s="111"/>
      <c r="H27" s="126"/>
      <c r="I27" s="126"/>
      <c r="J27" s="126"/>
      <c r="K27" s="126"/>
      <c r="L27" s="126"/>
      <c r="M27" s="126"/>
      <c r="N27" s="126"/>
      <c r="O27" s="126"/>
      <c r="P27" s="126"/>
      <c r="Q27" s="126"/>
      <c r="R27" s="126"/>
      <c r="S27" s="126"/>
      <c r="T27" s="126"/>
      <c r="U27" s="126"/>
      <c r="V27" s="126"/>
      <c r="W27" s="126"/>
      <c r="X27" s="126"/>
      <c r="Y27" s="126"/>
      <c r="Z27" s="125"/>
      <c r="AA27" s="125"/>
      <c r="AB27" s="125"/>
      <c r="AC27" s="124"/>
      <c r="AD27" s="124"/>
      <c r="AE27" s="124"/>
      <c r="AF27" s="123"/>
      <c r="AG27" s="123"/>
      <c r="AH27" s="123"/>
      <c r="AI27" s="123"/>
      <c r="AJ27" s="123"/>
      <c r="AK27" s="123"/>
      <c r="AL27" s="123"/>
      <c r="AM27" s="123"/>
      <c r="AN27" s="123"/>
      <c r="AO27" s="123"/>
      <c r="AP27" s="123"/>
      <c r="AQ27" s="123"/>
      <c r="AR27" s="123"/>
      <c r="AS27" s="123"/>
      <c r="AT27" s="123"/>
      <c r="AU27" s="123"/>
      <c r="AV27" s="123"/>
      <c r="AW27" s="123"/>
      <c r="AX27" s="123"/>
      <c r="AY27" s="122"/>
    </row>
    <row r="28" spans="1:60" ht="30" customHeight="1" x14ac:dyDescent="0.15">
      <c r="A28" s="1180" t="s">
        <v>640</v>
      </c>
      <c r="B28" s="1181"/>
      <c r="C28" s="1181"/>
      <c r="D28" s="1181"/>
      <c r="E28" s="1181"/>
      <c r="F28" s="1182"/>
      <c r="G28" s="110"/>
      <c r="H28" s="1201" t="s">
        <v>132</v>
      </c>
      <c r="I28" s="1201"/>
      <c r="J28" s="1201"/>
      <c r="K28" s="1201"/>
      <c r="L28" s="1201"/>
      <c r="M28" s="1201"/>
      <c r="N28" s="1201"/>
      <c r="O28" s="1201"/>
      <c r="P28" s="1202"/>
      <c r="Q28" s="1200" t="s">
        <v>52</v>
      </c>
      <c r="R28" s="1201"/>
      <c r="S28" s="1201"/>
      <c r="T28" s="1201"/>
      <c r="U28" s="1201"/>
      <c r="V28" s="1201"/>
      <c r="W28" s="1201"/>
      <c r="X28" s="1201"/>
      <c r="Y28" s="1202"/>
      <c r="Z28" s="1151"/>
      <c r="AA28" s="1152"/>
      <c r="AB28" s="1153"/>
      <c r="AC28" s="1200" t="s">
        <v>11</v>
      </c>
      <c r="AD28" s="1201"/>
      <c r="AE28" s="1202"/>
      <c r="AF28" s="1200" t="s">
        <v>406</v>
      </c>
      <c r="AG28" s="1201"/>
      <c r="AH28" s="1201"/>
      <c r="AI28" s="1202"/>
      <c r="AJ28" s="1232" t="s">
        <v>558</v>
      </c>
      <c r="AK28" s="1232"/>
      <c r="AL28" s="1232"/>
      <c r="AM28" s="1200"/>
      <c r="AN28" s="1232" t="s">
        <v>374</v>
      </c>
      <c r="AO28" s="1232"/>
      <c r="AP28" s="1232"/>
      <c r="AQ28" s="1200"/>
      <c r="AR28" s="1200" t="s">
        <v>167</v>
      </c>
      <c r="AS28" s="1201"/>
      <c r="AT28" s="1201"/>
      <c r="AU28" s="1202"/>
      <c r="AV28" s="1201" t="s">
        <v>122</v>
      </c>
      <c r="AW28" s="1201"/>
      <c r="AX28" s="1201"/>
      <c r="AY28" s="1225"/>
    </row>
    <row r="29" spans="1:60" ht="30" customHeight="1" x14ac:dyDescent="0.15">
      <c r="A29" s="1183"/>
      <c r="B29" s="1184"/>
      <c r="C29" s="1184"/>
      <c r="D29" s="1184"/>
      <c r="E29" s="1184"/>
      <c r="F29" s="1185"/>
      <c r="G29" s="110"/>
      <c r="H29" s="1148"/>
      <c r="I29" s="1148"/>
      <c r="J29" s="1148"/>
      <c r="K29" s="1148"/>
      <c r="L29" s="1148"/>
      <c r="M29" s="1148"/>
      <c r="N29" s="1148"/>
      <c r="O29" s="1148"/>
      <c r="P29" s="1150"/>
      <c r="Q29" s="1149"/>
      <c r="R29" s="1148"/>
      <c r="S29" s="1148"/>
      <c r="T29" s="1148"/>
      <c r="U29" s="1148"/>
      <c r="V29" s="1148"/>
      <c r="W29" s="1148"/>
      <c r="X29" s="1148"/>
      <c r="Y29" s="1150"/>
      <c r="Z29" s="1203"/>
      <c r="AA29" s="1204"/>
      <c r="AB29" s="1205"/>
      <c r="AC29" s="1149"/>
      <c r="AD29" s="1148"/>
      <c r="AE29" s="1150"/>
      <c r="AF29" s="1149"/>
      <c r="AG29" s="1148"/>
      <c r="AH29" s="1148"/>
      <c r="AI29" s="1150"/>
      <c r="AJ29" s="1154"/>
      <c r="AK29" s="1154"/>
      <c r="AL29" s="1154"/>
      <c r="AM29" s="1149"/>
      <c r="AN29" s="1154"/>
      <c r="AO29" s="1154"/>
      <c r="AP29" s="1154"/>
      <c r="AQ29" s="1149"/>
      <c r="AR29" s="1174" t="str">
        <f>行政事業レビューシート!AQ41</f>
        <v>-</v>
      </c>
      <c r="AS29" s="1175"/>
      <c r="AT29" s="1148" t="s">
        <v>168</v>
      </c>
      <c r="AU29" s="1150"/>
      <c r="AV29" s="1175">
        <f>行政事業レビューシート!AU41</f>
        <v>7</v>
      </c>
      <c r="AW29" s="1175"/>
      <c r="AX29" s="1148" t="s">
        <v>159</v>
      </c>
      <c r="AY29" s="1156"/>
      <c r="BH29" s="45"/>
    </row>
    <row r="30" spans="1:60" ht="55.5" customHeight="1" x14ac:dyDescent="0.15">
      <c r="A30" s="1186"/>
      <c r="B30" s="1184"/>
      <c r="C30" s="1184"/>
      <c r="D30" s="1184"/>
      <c r="E30" s="1184"/>
      <c r="F30" s="1185"/>
      <c r="G30" s="110"/>
      <c r="H30" s="1163" t="str">
        <f>行政事業レビューシート!G42</f>
        <v>令和7年度までに我が国インフラ企業（国土交通省分野）が国土交通省インフラシステム海外展開行動計画における今後注視すべき主要プロジェクトの入札に参加した回数を10回に引き上げる。</v>
      </c>
      <c r="I30" s="1163"/>
      <c r="J30" s="1163"/>
      <c r="K30" s="1163"/>
      <c r="L30" s="1163"/>
      <c r="M30" s="1163"/>
      <c r="N30" s="1163"/>
      <c r="O30" s="1163"/>
      <c r="P30" s="1164"/>
      <c r="Q30" s="1131" t="str">
        <f>行政事業レビューシート!P42</f>
        <v>我が国インフラ企業（国土交通省分野）が国土交通省インフラシステム海外展開行動計画における今後注視すべき主要プロジェクトの入札に参加した回数</v>
      </c>
      <c r="R30" s="1131"/>
      <c r="S30" s="1131"/>
      <c r="T30" s="1131"/>
      <c r="U30" s="1131"/>
      <c r="V30" s="1131"/>
      <c r="W30" s="1131"/>
      <c r="X30" s="1131"/>
      <c r="Y30" s="1134"/>
      <c r="Z30" s="1171" t="s">
        <v>12</v>
      </c>
      <c r="AA30" s="1172"/>
      <c r="AB30" s="1173"/>
      <c r="AC30" s="1140" t="str">
        <f>行政事業レビューシート!AB42</f>
        <v>件</v>
      </c>
      <c r="AD30" s="1140"/>
      <c r="AE30" s="1140"/>
      <c r="AF30" s="1157" t="str">
        <f>行政事業レビューシート!AE42</f>
        <v>-</v>
      </c>
      <c r="AG30" s="1158"/>
      <c r="AH30" s="1158"/>
      <c r="AI30" s="1158"/>
      <c r="AJ30" s="1157" t="str">
        <f>行政事業レビューシート!AI42</f>
        <v>-</v>
      </c>
      <c r="AK30" s="1158"/>
      <c r="AL30" s="1158"/>
      <c r="AM30" s="1158"/>
      <c r="AN30" s="1157" t="str">
        <f>行政事業レビューシート!AM42</f>
        <v>-</v>
      </c>
      <c r="AO30" s="1158"/>
      <c r="AP30" s="1158"/>
      <c r="AQ30" s="1158"/>
      <c r="AR30" s="1160" t="str">
        <f>行政事業レビューシート!AQ42</f>
        <v>-</v>
      </c>
      <c r="AS30" s="1161"/>
      <c r="AT30" s="1161"/>
      <c r="AU30" s="1162"/>
      <c r="AV30" s="1158" t="str">
        <f>行政事業レビューシート!AU42</f>
        <v>-</v>
      </c>
      <c r="AW30" s="1158"/>
      <c r="AX30" s="1158"/>
      <c r="AY30" s="1159"/>
    </row>
    <row r="31" spans="1:60" ht="60.75" customHeight="1" x14ac:dyDescent="0.15">
      <c r="A31" s="1187"/>
      <c r="B31" s="1188"/>
      <c r="C31" s="1188"/>
      <c r="D31" s="1188"/>
      <c r="E31" s="1188"/>
      <c r="F31" s="1189"/>
      <c r="G31" s="110"/>
      <c r="H31" s="1165"/>
      <c r="I31" s="1165"/>
      <c r="J31" s="1165"/>
      <c r="K31" s="1165"/>
      <c r="L31" s="1165"/>
      <c r="M31" s="1165"/>
      <c r="N31" s="1165"/>
      <c r="O31" s="1165"/>
      <c r="P31" s="1166"/>
      <c r="Q31" s="1169"/>
      <c r="R31" s="1169"/>
      <c r="S31" s="1169"/>
      <c r="T31" s="1169"/>
      <c r="U31" s="1169"/>
      <c r="V31" s="1169"/>
      <c r="W31" s="1169"/>
      <c r="X31" s="1169"/>
      <c r="Y31" s="1170"/>
      <c r="Z31" s="1061" t="s">
        <v>47</v>
      </c>
      <c r="AA31" s="1062"/>
      <c r="AB31" s="1064"/>
      <c r="AC31" s="1229" t="str">
        <f>行政事業レビューシート!AB43</f>
        <v>件</v>
      </c>
      <c r="AD31" s="1229"/>
      <c r="AE31" s="1229"/>
      <c r="AF31" s="1157" t="str">
        <f>行政事業レビューシート!AE43</f>
        <v>-</v>
      </c>
      <c r="AG31" s="1158"/>
      <c r="AH31" s="1158"/>
      <c r="AI31" s="1158"/>
      <c r="AJ31" s="1157" t="str">
        <f>行政事業レビューシート!AI43</f>
        <v>-</v>
      </c>
      <c r="AK31" s="1158"/>
      <c r="AL31" s="1158"/>
      <c r="AM31" s="1158"/>
      <c r="AN31" s="1157" t="str">
        <f>行政事業レビューシート!AM43</f>
        <v>-</v>
      </c>
      <c r="AO31" s="1158"/>
      <c r="AP31" s="1158"/>
      <c r="AQ31" s="1158"/>
      <c r="AR31" s="1160" t="str">
        <f>行政事業レビューシート!AQ43</f>
        <v>-</v>
      </c>
      <c r="AS31" s="1161"/>
      <c r="AT31" s="1161"/>
      <c r="AU31" s="1162"/>
      <c r="AV31" s="1158">
        <f>行政事業レビューシート!AU43</f>
        <v>10</v>
      </c>
      <c r="AW31" s="1158"/>
      <c r="AX31" s="1158"/>
      <c r="AY31" s="1159"/>
    </row>
    <row r="32" spans="1:60" ht="60" customHeight="1" x14ac:dyDescent="0.15">
      <c r="A32" s="1186"/>
      <c r="B32" s="1184"/>
      <c r="C32" s="1184"/>
      <c r="D32" s="1184"/>
      <c r="E32" s="1184"/>
      <c r="F32" s="1185"/>
      <c r="G32" s="110"/>
      <c r="H32" s="1167"/>
      <c r="I32" s="1167"/>
      <c r="J32" s="1167"/>
      <c r="K32" s="1167"/>
      <c r="L32" s="1167"/>
      <c r="M32" s="1167"/>
      <c r="N32" s="1167"/>
      <c r="O32" s="1167"/>
      <c r="P32" s="1168"/>
      <c r="Q32" s="1132"/>
      <c r="R32" s="1132"/>
      <c r="S32" s="1132"/>
      <c r="T32" s="1132"/>
      <c r="U32" s="1132"/>
      <c r="V32" s="1132"/>
      <c r="W32" s="1132"/>
      <c r="X32" s="1132"/>
      <c r="Y32" s="1136"/>
      <c r="Z32" s="1061" t="s">
        <v>13</v>
      </c>
      <c r="AA32" s="1062"/>
      <c r="AB32" s="1064"/>
      <c r="AC32" s="1206" t="s">
        <v>14</v>
      </c>
      <c r="AD32" s="1206"/>
      <c r="AE32" s="1206"/>
      <c r="AF32" s="1157" t="str">
        <f>行政事業レビューシート!AE44</f>
        <v>-</v>
      </c>
      <c r="AG32" s="1158"/>
      <c r="AH32" s="1158"/>
      <c r="AI32" s="1158"/>
      <c r="AJ32" s="1157" t="str">
        <f>行政事業レビューシート!AI44</f>
        <v>-</v>
      </c>
      <c r="AK32" s="1158"/>
      <c r="AL32" s="1158"/>
      <c r="AM32" s="1158"/>
      <c r="AN32" s="1157" t="str">
        <f>行政事業レビューシート!AM44</f>
        <v>-</v>
      </c>
      <c r="AO32" s="1158"/>
      <c r="AP32" s="1158"/>
      <c r="AQ32" s="1158"/>
      <c r="AR32" s="1160" t="str">
        <f>行政事業レビューシート!AQ44</f>
        <v>-</v>
      </c>
      <c r="AS32" s="1161"/>
      <c r="AT32" s="1161"/>
      <c r="AU32" s="1162"/>
      <c r="AV32" s="1158" t="str">
        <f>行政事業レビューシート!AU44</f>
        <v>-</v>
      </c>
      <c r="AW32" s="1158"/>
      <c r="AX32" s="1158"/>
      <c r="AY32" s="1159"/>
    </row>
    <row r="33" spans="1:51" ht="58.5" customHeight="1" x14ac:dyDescent="0.15">
      <c r="A33" s="1207" t="s">
        <v>610</v>
      </c>
      <c r="B33" s="1208"/>
      <c r="C33" s="1208"/>
      <c r="D33" s="1208"/>
      <c r="E33" s="1208"/>
      <c r="F33" s="1208"/>
      <c r="G33" s="113"/>
      <c r="H33" s="1211" t="str">
        <f>行政事業レビューシート!G45</f>
        <v>・国土交通分野における我が国企業の海外インフラシステム受注額を引き上げるためには、我が国企業が国土交通省分野のプロジェクト入札に参加することが必要不可欠であることから、本指標を設定。
・新たに設定する成果指標に係る過去の成果実績については計測していないため、成果実績に近似すると想定される、国土交通省インフラシステム海外展開行動計画における今後注視すべき主要プロジェクトの受失注件数の過去実績を踏まえ、目標年において10件を目標値として設定。</v>
      </c>
      <c r="I33" s="1211"/>
      <c r="J33" s="1211"/>
      <c r="K33" s="1211"/>
      <c r="L33" s="1211"/>
      <c r="M33" s="1211"/>
      <c r="N33" s="1211"/>
      <c r="O33" s="1211"/>
      <c r="P33" s="1211"/>
      <c r="Q33" s="1211"/>
      <c r="R33" s="1211"/>
      <c r="S33" s="1211"/>
      <c r="T33" s="1211"/>
      <c r="U33" s="1211"/>
      <c r="V33" s="1211"/>
      <c r="W33" s="1211"/>
      <c r="X33" s="1211"/>
      <c r="Y33" s="1211"/>
      <c r="Z33" s="1211"/>
      <c r="AA33" s="1211"/>
      <c r="AB33" s="1211"/>
      <c r="AC33" s="1211"/>
      <c r="AD33" s="1211"/>
      <c r="AE33" s="1211"/>
      <c r="AF33" s="1211"/>
      <c r="AG33" s="1211"/>
      <c r="AH33" s="1211"/>
      <c r="AI33" s="1211"/>
      <c r="AJ33" s="1211"/>
      <c r="AK33" s="1211"/>
      <c r="AL33" s="1211"/>
      <c r="AM33" s="1211"/>
      <c r="AN33" s="1211"/>
      <c r="AO33" s="1211"/>
      <c r="AP33" s="1211"/>
      <c r="AQ33" s="1211"/>
      <c r="AR33" s="1211"/>
      <c r="AS33" s="1211"/>
      <c r="AT33" s="1211"/>
      <c r="AU33" s="1211"/>
      <c r="AV33" s="1211"/>
      <c r="AW33" s="1211"/>
      <c r="AX33" s="1211"/>
      <c r="AY33" s="1212"/>
    </row>
    <row r="34" spans="1:51" ht="66.75" customHeight="1" x14ac:dyDescent="0.15">
      <c r="A34" s="1209"/>
      <c r="B34" s="1210"/>
      <c r="C34" s="1210"/>
      <c r="D34" s="1210"/>
      <c r="E34" s="1210"/>
      <c r="F34" s="1210"/>
      <c r="G34" s="113"/>
      <c r="H34" s="1213"/>
      <c r="I34" s="1213"/>
      <c r="J34" s="1213"/>
      <c r="K34" s="1213"/>
      <c r="L34" s="1213"/>
      <c r="M34" s="1213"/>
      <c r="N34" s="1213"/>
      <c r="O34" s="1213"/>
      <c r="P34" s="1213"/>
      <c r="Q34" s="1213"/>
      <c r="R34" s="1213"/>
      <c r="S34" s="1213"/>
      <c r="T34" s="1213"/>
      <c r="U34" s="1213"/>
      <c r="V34" s="1213"/>
      <c r="W34" s="1213"/>
      <c r="X34" s="1213"/>
      <c r="Y34" s="1213"/>
      <c r="Z34" s="1213"/>
      <c r="AA34" s="1213"/>
      <c r="AB34" s="1213"/>
      <c r="AC34" s="1213"/>
      <c r="AD34" s="1213"/>
      <c r="AE34" s="1213"/>
      <c r="AF34" s="1213"/>
      <c r="AG34" s="1213"/>
      <c r="AH34" s="1213"/>
      <c r="AI34" s="1213"/>
      <c r="AJ34" s="1213"/>
      <c r="AK34" s="1213"/>
      <c r="AL34" s="1213"/>
      <c r="AM34" s="1213"/>
      <c r="AN34" s="1213"/>
      <c r="AO34" s="1213"/>
      <c r="AP34" s="1213"/>
      <c r="AQ34" s="1213"/>
      <c r="AR34" s="1213"/>
      <c r="AS34" s="1213"/>
      <c r="AT34" s="1213"/>
      <c r="AU34" s="1213"/>
      <c r="AV34" s="1213"/>
      <c r="AW34" s="1213"/>
      <c r="AX34" s="1213"/>
      <c r="AY34" s="1214"/>
    </row>
    <row r="35" spans="1:51" ht="47.25" customHeight="1" x14ac:dyDescent="0.15">
      <c r="A35" s="121"/>
      <c r="B35" s="120"/>
      <c r="C35" s="120"/>
      <c r="D35" s="120"/>
      <c r="E35" s="120"/>
      <c r="F35" s="120"/>
      <c r="G35" s="111"/>
      <c r="H35" s="119"/>
      <c r="I35" s="119"/>
      <c r="J35" s="119"/>
      <c r="K35" s="119"/>
      <c r="L35" s="119"/>
      <c r="M35" s="119"/>
      <c r="N35" s="119"/>
      <c r="O35" s="119"/>
      <c r="P35" s="119"/>
      <c r="Q35" s="119"/>
      <c r="R35" s="119"/>
      <c r="S35" s="119"/>
      <c r="T35" s="119"/>
      <c r="U35" s="119"/>
      <c r="V35" s="119"/>
      <c r="W35" s="119"/>
      <c r="X35" s="119"/>
      <c r="Y35" s="119"/>
      <c r="Z35" s="118"/>
      <c r="AA35" s="117"/>
      <c r="AB35" s="117"/>
      <c r="AC35" s="116"/>
      <c r="AD35" s="116"/>
      <c r="AE35" s="116"/>
      <c r="AF35" s="115"/>
      <c r="AG35" s="115"/>
      <c r="AH35" s="115"/>
      <c r="AI35" s="115"/>
      <c r="AJ35" s="115"/>
      <c r="AK35" s="115"/>
      <c r="AL35" s="115"/>
      <c r="AM35" s="115"/>
      <c r="AN35" s="115"/>
      <c r="AO35" s="115"/>
      <c r="AP35" s="115"/>
      <c r="AQ35" s="115"/>
      <c r="AR35" s="115"/>
      <c r="AS35" s="115"/>
      <c r="AT35" s="115"/>
      <c r="AU35" s="115"/>
      <c r="AV35" s="115"/>
      <c r="AW35" s="115"/>
      <c r="AX35" s="115"/>
      <c r="AY35" s="114"/>
    </row>
    <row r="36" spans="1:51" ht="30" customHeight="1" x14ac:dyDescent="0.15">
      <c r="A36" s="1180" t="s">
        <v>641</v>
      </c>
      <c r="B36" s="1181"/>
      <c r="C36" s="1181"/>
      <c r="D36" s="1181"/>
      <c r="E36" s="1181"/>
      <c r="F36" s="1182"/>
      <c r="G36" s="110"/>
      <c r="H36" s="1190" t="s">
        <v>132</v>
      </c>
      <c r="I36" s="1190"/>
      <c r="J36" s="1190"/>
      <c r="K36" s="1190"/>
      <c r="L36" s="1190"/>
      <c r="M36" s="1190"/>
      <c r="N36" s="1190"/>
      <c r="O36" s="1190"/>
      <c r="P36" s="1191"/>
      <c r="Q36" s="1192" t="s">
        <v>52</v>
      </c>
      <c r="R36" s="1190"/>
      <c r="S36" s="1190"/>
      <c r="T36" s="1190"/>
      <c r="U36" s="1190"/>
      <c r="V36" s="1190"/>
      <c r="W36" s="1190"/>
      <c r="X36" s="1190"/>
      <c r="Y36" s="1191"/>
      <c r="Z36" s="1194"/>
      <c r="AA36" s="1195"/>
      <c r="AB36" s="1196"/>
      <c r="AC36" s="1192" t="s">
        <v>11</v>
      </c>
      <c r="AD36" s="1190"/>
      <c r="AE36" s="1191"/>
      <c r="AF36" s="1192" t="s">
        <v>406</v>
      </c>
      <c r="AG36" s="1190"/>
      <c r="AH36" s="1190"/>
      <c r="AI36" s="1191"/>
      <c r="AJ36" s="1230" t="s">
        <v>558</v>
      </c>
      <c r="AK36" s="1230"/>
      <c r="AL36" s="1230"/>
      <c r="AM36" s="1192"/>
      <c r="AN36" s="1230" t="s">
        <v>374</v>
      </c>
      <c r="AO36" s="1230"/>
      <c r="AP36" s="1230"/>
      <c r="AQ36" s="1192"/>
      <c r="AR36" s="1192" t="s">
        <v>167</v>
      </c>
      <c r="AS36" s="1190"/>
      <c r="AT36" s="1190"/>
      <c r="AU36" s="1191"/>
      <c r="AV36" s="1190" t="s">
        <v>122</v>
      </c>
      <c r="AW36" s="1190"/>
      <c r="AX36" s="1190"/>
      <c r="AY36" s="1222"/>
    </row>
    <row r="37" spans="1:51" ht="30" customHeight="1" x14ac:dyDescent="0.15">
      <c r="A37" s="1183"/>
      <c r="B37" s="1184"/>
      <c r="C37" s="1184"/>
      <c r="D37" s="1184"/>
      <c r="E37" s="1184"/>
      <c r="F37" s="1185"/>
      <c r="G37" s="110"/>
      <c r="H37" s="1176"/>
      <c r="I37" s="1176"/>
      <c r="J37" s="1176"/>
      <c r="K37" s="1176"/>
      <c r="L37" s="1176"/>
      <c r="M37" s="1176"/>
      <c r="N37" s="1176"/>
      <c r="O37" s="1176"/>
      <c r="P37" s="1177"/>
      <c r="Q37" s="1193"/>
      <c r="R37" s="1176"/>
      <c r="S37" s="1176"/>
      <c r="T37" s="1176"/>
      <c r="U37" s="1176"/>
      <c r="V37" s="1176"/>
      <c r="W37" s="1176"/>
      <c r="X37" s="1176"/>
      <c r="Y37" s="1177"/>
      <c r="Z37" s="1197"/>
      <c r="AA37" s="1198"/>
      <c r="AB37" s="1199"/>
      <c r="AC37" s="1193"/>
      <c r="AD37" s="1176"/>
      <c r="AE37" s="1177"/>
      <c r="AF37" s="1193"/>
      <c r="AG37" s="1176"/>
      <c r="AH37" s="1176"/>
      <c r="AI37" s="1177"/>
      <c r="AJ37" s="1231"/>
      <c r="AK37" s="1231"/>
      <c r="AL37" s="1231"/>
      <c r="AM37" s="1193"/>
      <c r="AN37" s="1231"/>
      <c r="AO37" s="1231"/>
      <c r="AP37" s="1231"/>
      <c r="AQ37" s="1193"/>
      <c r="AR37" s="1223" t="str">
        <f>行政事業レビューシート!AQ49</f>
        <v>-</v>
      </c>
      <c r="AS37" s="1224"/>
      <c r="AT37" s="1176" t="s">
        <v>168</v>
      </c>
      <c r="AU37" s="1177"/>
      <c r="AV37" s="1178">
        <f>行政事業レビューシート!AU49</f>
        <v>7</v>
      </c>
      <c r="AW37" s="1178"/>
      <c r="AX37" s="1176" t="s">
        <v>159</v>
      </c>
      <c r="AY37" s="1179"/>
    </row>
    <row r="38" spans="1:51" ht="63.75" customHeight="1" x14ac:dyDescent="0.15">
      <c r="A38" s="1186"/>
      <c r="B38" s="1184"/>
      <c r="C38" s="1184"/>
      <c r="D38" s="1184"/>
      <c r="E38" s="1184"/>
      <c r="F38" s="1185"/>
      <c r="G38" s="110"/>
      <c r="H38" s="1211" t="str">
        <f>行政事業レビューシート!G50</f>
        <v>令和７年度までに、国土交通分野（モビリティ・交通分野、建設・不動産分野）における我が国企業の海外インフラシステム受注額を約12兆円に引き上げる。</v>
      </c>
      <c r="I38" s="1211"/>
      <c r="J38" s="1211"/>
      <c r="K38" s="1211"/>
      <c r="L38" s="1211"/>
      <c r="M38" s="1211"/>
      <c r="N38" s="1211"/>
      <c r="O38" s="1211"/>
      <c r="P38" s="1233"/>
      <c r="Q38" s="1211" t="str">
        <f>行政事業レビューシート!P50</f>
        <v>国土交通分野（モビリティ・交通分野、建設・不動産分野）における我が国企業の海外インフラシステム受注額</v>
      </c>
      <c r="R38" s="1211"/>
      <c r="S38" s="1211"/>
      <c r="T38" s="1211"/>
      <c r="U38" s="1211"/>
      <c r="V38" s="1211"/>
      <c r="W38" s="1211"/>
      <c r="X38" s="1211"/>
      <c r="Y38" s="1233"/>
      <c r="Z38" s="1241" t="s">
        <v>12</v>
      </c>
      <c r="AA38" s="1050"/>
      <c r="AB38" s="1051"/>
      <c r="AC38" s="1242" t="str">
        <f>行政事業レビューシート!AB50</f>
        <v>兆円</v>
      </c>
      <c r="AD38" s="1242"/>
      <c r="AE38" s="1242"/>
      <c r="AF38" s="1221" t="str">
        <f>行政事業レビューシート!AE50</f>
        <v>-</v>
      </c>
      <c r="AG38" s="1215"/>
      <c r="AH38" s="1215"/>
      <c r="AI38" s="1215"/>
      <c r="AJ38" s="1221" t="str">
        <f>行政事業レビューシート!AI50</f>
        <v>-</v>
      </c>
      <c r="AK38" s="1215"/>
      <c r="AL38" s="1215"/>
      <c r="AM38" s="1215"/>
      <c r="AN38" s="1221" t="str">
        <f>行政事業レビューシート!AM50</f>
        <v>-</v>
      </c>
      <c r="AO38" s="1215"/>
      <c r="AP38" s="1215"/>
      <c r="AQ38" s="1215"/>
      <c r="AR38" s="1226" t="str">
        <f>行政事業レビューシート!AQ50</f>
        <v>-</v>
      </c>
      <c r="AS38" s="1227"/>
      <c r="AT38" s="1227"/>
      <c r="AU38" s="1228"/>
      <c r="AV38" s="1215" t="str">
        <f>行政事業レビューシート!AU50</f>
        <v>-</v>
      </c>
      <c r="AW38" s="1215"/>
      <c r="AX38" s="1215"/>
      <c r="AY38" s="1216"/>
    </row>
    <row r="39" spans="1:51" ht="59.25" customHeight="1" x14ac:dyDescent="0.15">
      <c r="A39" s="1187"/>
      <c r="B39" s="1188"/>
      <c r="C39" s="1188"/>
      <c r="D39" s="1188"/>
      <c r="E39" s="1188"/>
      <c r="F39" s="1189"/>
      <c r="G39" s="110"/>
      <c r="H39" s="1234"/>
      <c r="I39" s="1234"/>
      <c r="J39" s="1234"/>
      <c r="K39" s="1234"/>
      <c r="L39" s="1234"/>
      <c r="M39" s="1234"/>
      <c r="N39" s="1234"/>
      <c r="O39" s="1234"/>
      <c r="P39" s="1235"/>
      <c r="Q39" s="1234"/>
      <c r="R39" s="1234"/>
      <c r="S39" s="1234"/>
      <c r="T39" s="1234"/>
      <c r="U39" s="1234"/>
      <c r="V39" s="1234"/>
      <c r="W39" s="1234"/>
      <c r="X39" s="1234"/>
      <c r="Y39" s="1235"/>
      <c r="Z39" s="1217" t="s">
        <v>47</v>
      </c>
      <c r="AA39" s="1218"/>
      <c r="AB39" s="1219"/>
      <c r="AC39" s="1220" t="str">
        <f>行政事業レビューシート!AB51</f>
        <v>兆円</v>
      </c>
      <c r="AD39" s="1220"/>
      <c r="AE39" s="1220"/>
      <c r="AF39" s="1221" t="str">
        <f>行政事業レビューシート!AE51</f>
        <v>-</v>
      </c>
      <c r="AG39" s="1215"/>
      <c r="AH39" s="1215"/>
      <c r="AI39" s="1215"/>
      <c r="AJ39" s="1221" t="str">
        <f>行政事業レビューシート!AI51</f>
        <v>-</v>
      </c>
      <c r="AK39" s="1215"/>
      <c r="AL39" s="1215"/>
      <c r="AM39" s="1215"/>
      <c r="AN39" s="1221" t="str">
        <f>行政事業レビューシート!AM51</f>
        <v>-</v>
      </c>
      <c r="AO39" s="1215"/>
      <c r="AP39" s="1215"/>
      <c r="AQ39" s="1215"/>
      <c r="AR39" s="1226" t="str">
        <f>行政事業レビューシート!AQ51</f>
        <v>-</v>
      </c>
      <c r="AS39" s="1227"/>
      <c r="AT39" s="1227"/>
      <c r="AU39" s="1228"/>
      <c r="AV39" s="1215">
        <f>行政事業レビューシート!AU51</f>
        <v>12</v>
      </c>
      <c r="AW39" s="1215"/>
      <c r="AX39" s="1215"/>
      <c r="AY39" s="1216"/>
    </row>
    <row r="40" spans="1:51" ht="66" customHeight="1" x14ac:dyDescent="0.15">
      <c r="A40" s="1186"/>
      <c r="B40" s="1184"/>
      <c r="C40" s="1184"/>
      <c r="D40" s="1184"/>
      <c r="E40" s="1184"/>
      <c r="F40" s="1185"/>
      <c r="G40" s="110"/>
      <c r="H40" s="1213"/>
      <c r="I40" s="1213"/>
      <c r="J40" s="1213"/>
      <c r="K40" s="1213"/>
      <c r="L40" s="1213"/>
      <c r="M40" s="1213"/>
      <c r="N40" s="1213"/>
      <c r="O40" s="1213"/>
      <c r="P40" s="1236"/>
      <c r="Q40" s="1213"/>
      <c r="R40" s="1213"/>
      <c r="S40" s="1213"/>
      <c r="T40" s="1213"/>
      <c r="U40" s="1213"/>
      <c r="V40" s="1213"/>
      <c r="W40" s="1213"/>
      <c r="X40" s="1213"/>
      <c r="Y40" s="1236"/>
      <c r="Z40" s="1217" t="s">
        <v>13</v>
      </c>
      <c r="AA40" s="1218"/>
      <c r="AB40" s="1219"/>
      <c r="AC40" s="1243" t="s">
        <v>14</v>
      </c>
      <c r="AD40" s="1243"/>
      <c r="AE40" s="1243"/>
      <c r="AF40" s="1221" t="str">
        <f>行政事業レビューシート!AE52</f>
        <v>-</v>
      </c>
      <c r="AG40" s="1215"/>
      <c r="AH40" s="1215"/>
      <c r="AI40" s="1215"/>
      <c r="AJ40" s="1221" t="str">
        <f>行政事業レビューシート!AI52</f>
        <v>-</v>
      </c>
      <c r="AK40" s="1215"/>
      <c r="AL40" s="1215"/>
      <c r="AM40" s="1215"/>
      <c r="AN40" s="1221" t="str">
        <f>行政事業レビューシート!AM52</f>
        <v>-</v>
      </c>
      <c r="AO40" s="1215"/>
      <c r="AP40" s="1215"/>
      <c r="AQ40" s="1215"/>
      <c r="AR40" s="1226" t="str">
        <f>行政事業レビューシート!AQ52</f>
        <v>-</v>
      </c>
      <c r="AS40" s="1227"/>
      <c r="AT40" s="1227"/>
      <c r="AU40" s="1228"/>
      <c r="AV40" s="1215" t="str">
        <f>行政事業レビューシート!AU52</f>
        <v>-</v>
      </c>
      <c r="AW40" s="1215"/>
      <c r="AX40" s="1215"/>
      <c r="AY40" s="1216"/>
    </row>
    <row r="41" spans="1:51" ht="45" customHeight="1" x14ac:dyDescent="0.15">
      <c r="A41" s="1207" t="s">
        <v>609</v>
      </c>
      <c r="B41" s="1208"/>
      <c r="C41" s="1208"/>
      <c r="D41" s="1208"/>
      <c r="E41" s="1208"/>
      <c r="F41" s="1208"/>
      <c r="G41" s="113"/>
      <c r="H41" s="1211" t="str">
        <f>行政事業レビューシート!G53</f>
        <v>インフラシステム海外展開戦略2025（R2.12.10）概要資料（第49回経協インフラ戦略会議資料）に記載の2025年将来推計値の「モビリティ・交通（8兆円）」及び「建設・都市開発（4兆円）」の分野に係る合計値12兆円を目標値として設定。</v>
      </c>
      <c r="I41" s="1211"/>
      <c r="J41" s="1211"/>
      <c r="K41" s="1211"/>
      <c r="L41" s="1211"/>
      <c r="M41" s="1211"/>
      <c r="N41" s="1211"/>
      <c r="O41" s="1211"/>
      <c r="P41" s="1211"/>
      <c r="Q41" s="1211"/>
      <c r="R41" s="1211"/>
      <c r="S41" s="1211"/>
      <c r="T41" s="1211"/>
      <c r="U41" s="1211"/>
      <c r="V41" s="1211"/>
      <c r="W41" s="1211"/>
      <c r="X41" s="1211"/>
      <c r="Y41" s="1211"/>
      <c r="Z41" s="1211"/>
      <c r="AA41" s="1211"/>
      <c r="AB41" s="1211"/>
      <c r="AC41" s="1211"/>
      <c r="AD41" s="1211"/>
      <c r="AE41" s="1211"/>
      <c r="AF41" s="1211"/>
      <c r="AG41" s="1211"/>
      <c r="AH41" s="1211"/>
      <c r="AI41" s="1211"/>
      <c r="AJ41" s="1211"/>
      <c r="AK41" s="1211"/>
      <c r="AL41" s="1211"/>
      <c r="AM41" s="1211"/>
      <c r="AN41" s="1211"/>
      <c r="AO41" s="1211"/>
      <c r="AP41" s="1211"/>
      <c r="AQ41" s="1211"/>
      <c r="AR41" s="1211"/>
      <c r="AS41" s="1211"/>
      <c r="AT41" s="1211"/>
      <c r="AU41" s="1211"/>
      <c r="AV41" s="1211"/>
      <c r="AW41" s="1211"/>
      <c r="AX41" s="1211"/>
      <c r="AY41" s="1212"/>
    </row>
    <row r="42" spans="1:51" ht="45" customHeight="1" x14ac:dyDescent="0.15">
      <c r="A42" s="1209"/>
      <c r="B42" s="1210"/>
      <c r="C42" s="1210"/>
      <c r="D42" s="1210"/>
      <c r="E42" s="1210"/>
      <c r="F42" s="1210"/>
      <c r="G42" s="113"/>
      <c r="H42" s="1213"/>
      <c r="I42" s="1213"/>
      <c r="J42" s="1213"/>
      <c r="K42" s="1213"/>
      <c r="L42" s="1213"/>
      <c r="M42" s="1213"/>
      <c r="N42" s="1213"/>
      <c r="O42" s="1213"/>
      <c r="P42" s="1213"/>
      <c r="Q42" s="1213"/>
      <c r="R42" s="1213"/>
      <c r="S42" s="1213"/>
      <c r="T42" s="1213"/>
      <c r="U42" s="1213"/>
      <c r="V42" s="1213"/>
      <c r="W42" s="1213"/>
      <c r="X42" s="1213"/>
      <c r="Y42" s="1213"/>
      <c r="Z42" s="1213"/>
      <c r="AA42" s="1213"/>
      <c r="AB42" s="1213"/>
      <c r="AC42" s="1213"/>
      <c r="AD42" s="1213"/>
      <c r="AE42" s="1213"/>
      <c r="AF42" s="1213"/>
      <c r="AG42" s="1213"/>
      <c r="AH42" s="1213"/>
      <c r="AI42" s="1213"/>
      <c r="AJ42" s="1213"/>
      <c r="AK42" s="1213"/>
      <c r="AL42" s="1213"/>
      <c r="AM42" s="1213"/>
      <c r="AN42" s="1213"/>
      <c r="AO42" s="1213"/>
      <c r="AP42" s="1213"/>
      <c r="AQ42" s="1213"/>
      <c r="AR42" s="1213"/>
      <c r="AS42" s="1213"/>
      <c r="AT42" s="1213"/>
      <c r="AU42" s="1213"/>
      <c r="AV42" s="1213"/>
      <c r="AW42" s="1213"/>
      <c r="AX42" s="1213"/>
      <c r="AY42" s="1214"/>
    </row>
    <row r="43" spans="1:51" ht="33" customHeight="1" x14ac:dyDescent="0.15">
      <c r="A43" s="1142" t="s">
        <v>608</v>
      </c>
      <c r="B43" s="1143"/>
      <c r="C43" s="1143"/>
      <c r="D43" s="1143"/>
      <c r="E43" s="1143"/>
      <c r="F43" s="1143"/>
      <c r="G43" s="105"/>
      <c r="H43" s="1211" t="str">
        <f>行政事業レビューシート!G251</f>
        <v>海外の旺盛なインフラ需要を取り込み我が国の持続的な経済成長を実現するとともに、相手国の経済発展並びに相手国社会が抱える課題及び地球規模課題の解決に貢献する。</v>
      </c>
      <c r="I43" s="1211"/>
      <c r="J43" s="1211"/>
      <c r="K43" s="1211"/>
      <c r="L43" s="1211"/>
      <c r="M43" s="1211"/>
      <c r="N43" s="1211"/>
      <c r="O43" s="1211"/>
      <c r="P43" s="1211"/>
      <c r="Q43" s="1211"/>
      <c r="R43" s="1211"/>
      <c r="S43" s="1211"/>
      <c r="T43" s="1211"/>
      <c r="U43" s="1211"/>
      <c r="V43" s="1211"/>
      <c r="W43" s="1211"/>
      <c r="X43" s="1211"/>
      <c r="Y43" s="1211"/>
      <c r="Z43" s="1211"/>
      <c r="AA43" s="1211"/>
      <c r="AB43" s="1211"/>
      <c r="AC43" s="1211"/>
      <c r="AD43" s="1211"/>
      <c r="AE43" s="1211"/>
      <c r="AF43" s="1211"/>
      <c r="AG43" s="1211"/>
      <c r="AH43" s="1211"/>
      <c r="AI43" s="1211"/>
      <c r="AJ43" s="1211"/>
      <c r="AK43" s="1211"/>
      <c r="AL43" s="1211"/>
      <c r="AM43" s="1211"/>
      <c r="AN43" s="1211"/>
      <c r="AO43" s="1211"/>
      <c r="AP43" s="1211"/>
      <c r="AQ43" s="1211"/>
      <c r="AR43" s="1211"/>
      <c r="AS43" s="1211"/>
      <c r="AT43" s="1211"/>
      <c r="AU43" s="1211"/>
      <c r="AV43" s="1211"/>
      <c r="AW43" s="1211"/>
      <c r="AX43" s="1211"/>
      <c r="AY43" s="1212"/>
    </row>
    <row r="44" spans="1:51" ht="24" customHeight="1" thickBot="1" x14ac:dyDescent="0.2">
      <c r="A44" s="1237"/>
      <c r="B44" s="1238"/>
      <c r="C44" s="1238"/>
      <c r="D44" s="1238"/>
      <c r="E44" s="1238"/>
      <c r="F44" s="1238"/>
      <c r="G44" s="104"/>
      <c r="H44" s="1239"/>
      <c r="I44" s="1239"/>
      <c r="J44" s="1239"/>
      <c r="K44" s="1239"/>
      <c r="L44" s="1239"/>
      <c r="M44" s="1239"/>
      <c r="N44" s="1239"/>
      <c r="O44" s="1239"/>
      <c r="P44" s="1239"/>
      <c r="Q44" s="1239"/>
      <c r="R44" s="1239"/>
      <c r="S44" s="1239"/>
      <c r="T44" s="1239"/>
      <c r="U44" s="1239"/>
      <c r="V44" s="1239"/>
      <c r="W44" s="1239"/>
      <c r="X44" s="1239"/>
      <c r="Y44" s="1239"/>
      <c r="Z44" s="1239"/>
      <c r="AA44" s="1239"/>
      <c r="AB44" s="1239"/>
      <c r="AC44" s="1239"/>
      <c r="AD44" s="1239"/>
      <c r="AE44" s="1239"/>
      <c r="AF44" s="1239"/>
      <c r="AG44" s="1239"/>
      <c r="AH44" s="1239"/>
      <c r="AI44" s="1239"/>
      <c r="AJ44" s="1239"/>
      <c r="AK44" s="1239"/>
      <c r="AL44" s="1239"/>
      <c r="AM44" s="1239"/>
      <c r="AN44" s="1239"/>
      <c r="AO44" s="1239"/>
      <c r="AP44" s="1239"/>
      <c r="AQ44" s="1239"/>
      <c r="AR44" s="1239"/>
      <c r="AS44" s="1239"/>
      <c r="AT44" s="1239"/>
      <c r="AU44" s="1239"/>
      <c r="AV44" s="1239"/>
      <c r="AW44" s="1239"/>
      <c r="AX44" s="1239"/>
      <c r="AY44" s="1240"/>
    </row>
    <row r="45" spans="1:51" ht="17.25" x14ac:dyDescent="0.15">
      <c r="A45" s="103"/>
      <c r="B45" s="103"/>
      <c r="C45" s="103"/>
      <c r="D45" s="103"/>
      <c r="E45" s="103"/>
      <c r="F45" s="103"/>
      <c r="G45" s="103"/>
      <c r="H45" s="103"/>
      <c r="I45" s="103"/>
      <c r="J45" s="103"/>
      <c r="K45" s="103"/>
      <c r="L45" s="103"/>
      <c r="M45" s="103"/>
      <c r="N45" s="103"/>
      <c r="O45" s="103"/>
      <c r="P45" s="103"/>
      <c r="Q45" s="103"/>
      <c r="R45" s="103"/>
      <c r="S45" s="103"/>
      <c r="T45" s="103"/>
      <c r="U45" s="103"/>
      <c r="V45" s="103"/>
      <c r="W45" s="103"/>
      <c r="X45" s="103"/>
      <c r="Y45" s="103"/>
      <c r="Z45" s="103"/>
      <c r="AA45" s="103"/>
      <c r="AB45" s="103"/>
      <c r="AC45" s="103"/>
      <c r="AD45" s="103"/>
      <c r="AE45" s="103"/>
      <c r="AF45" s="103"/>
      <c r="AG45" s="103"/>
      <c r="AH45" s="103"/>
      <c r="AI45" s="103"/>
      <c r="AJ45" s="103"/>
      <c r="AK45" s="103"/>
      <c r="AL45" s="103"/>
      <c r="AM45" s="103"/>
      <c r="AN45" s="103"/>
      <c r="AO45" s="103"/>
      <c r="AP45" s="103"/>
      <c r="AQ45" s="103"/>
      <c r="AR45" s="103"/>
      <c r="AS45" s="103"/>
      <c r="AT45" s="103"/>
      <c r="AU45" s="103"/>
      <c r="AV45" s="103"/>
      <c r="AW45" s="103"/>
      <c r="AX45" s="103"/>
      <c r="AY45" s="103"/>
    </row>
    <row r="46" spans="1:51" ht="17.25" x14ac:dyDescent="0.15">
      <c r="A46" s="103"/>
      <c r="B46" s="103"/>
      <c r="C46" s="103"/>
      <c r="D46" s="103"/>
      <c r="E46" s="103"/>
      <c r="F46" s="103"/>
      <c r="G46" s="103"/>
      <c r="H46" s="103"/>
      <c r="I46" s="103"/>
      <c r="J46" s="103"/>
      <c r="K46" s="103"/>
      <c r="L46" s="103"/>
      <c r="M46" s="103"/>
      <c r="N46" s="103"/>
      <c r="O46" s="103"/>
      <c r="P46" s="103"/>
      <c r="Q46" s="103"/>
      <c r="R46" s="103"/>
      <c r="S46" s="103"/>
      <c r="T46" s="103"/>
      <c r="U46" s="103"/>
      <c r="V46" s="103"/>
      <c r="W46" s="103"/>
      <c r="X46" s="103"/>
      <c r="Y46" s="103"/>
      <c r="Z46" s="103"/>
      <c r="AA46" s="103"/>
      <c r="AB46" s="103"/>
      <c r="AC46" s="103"/>
      <c r="AD46" s="103"/>
      <c r="AE46" s="103"/>
      <c r="AF46" s="103"/>
      <c r="AG46" s="103"/>
      <c r="AH46" s="103"/>
      <c r="AI46" s="103"/>
      <c r="AJ46" s="103"/>
      <c r="AK46" s="103"/>
      <c r="AL46" s="103"/>
      <c r="AM46" s="103"/>
      <c r="AN46" s="103"/>
      <c r="AO46" s="103"/>
      <c r="AP46" s="103"/>
      <c r="AQ46" s="103"/>
      <c r="AR46" s="103"/>
      <c r="AS46" s="103"/>
      <c r="AT46" s="103"/>
      <c r="AU46" s="103"/>
      <c r="AV46" s="103"/>
      <c r="AW46" s="103"/>
      <c r="AX46" s="103"/>
      <c r="AY46" s="103"/>
    </row>
    <row r="47" spans="1:51" ht="17.25" x14ac:dyDescent="0.15">
      <c r="A47" s="103"/>
      <c r="B47" s="103"/>
      <c r="C47" s="103"/>
      <c r="D47" s="103"/>
      <c r="E47" s="103"/>
      <c r="F47" s="103"/>
      <c r="G47" s="103"/>
      <c r="H47" s="103"/>
      <c r="I47" s="103"/>
      <c r="J47" s="103"/>
      <c r="K47" s="103"/>
      <c r="L47" s="103"/>
      <c r="M47" s="103"/>
      <c r="N47" s="103"/>
      <c r="O47" s="103"/>
      <c r="P47" s="103"/>
      <c r="Q47" s="103"/>
      <c r="R47" s="103"/>
      <c r="S47" s="103"/>
      <c r="T47" s="103"/>
      <c r="U47" s="103"/>
      <c r="V47" s="103"/>
      <c r="W47" s="103"/>
      <c r="X47" s="103"/>
      <c r="Y47" s="103"/>
      <c r="Z47" s="103"/>
      <c r="AA47" s="103"/>
      <c r="AB47" s="103"/>
      <c r="AC47" s="103"/>
      <c r="AD47" s="103"/>
      <c r="AE47" s="103"/>
      <c r="AF47" s="103"/>
      <c r="AG47" s="103"/>
      <c r="AH47" s="103"/>
      <c r="AI47" s="103"/>
      <c r="AJ47" s="103"/>
      <c r="AK47" s="103"/>
      <c r="AL47" s="103"/>
      <c r="AM47" s="103"/>
      <c r="AN47" s="103"/>
      <c r="AO47" s="103"/>
      <c r="AP47" s="103"/>
      <c r="AQ47" s="103"/>
      <c r="AR47" s="103"/>
      <c r="AS47" s="103"/>
      <c r="AT47" s="103"/>
      <c r="AU47" s="103"/>
      <c r="AV47" s="103"/>
      <c r="AW47" s="103"/>
      <c r="AX47" s="103"/>
      <c r="AY47" s="103"/>
    </row>
    <row r="48" spans="1:51" ht="17.25" x14ac:dyDescent="0.15">
      <c r="A48" s="103"/>
      <c r="B48" s="103"/>
      <c r="C48" s="103"/>
      <c r="D48" s="103"/>
      <c r="E48" s="103"/>
      <c r="F48" s="103"/>
      <c r="G48" s="103"/>
      <c r="H48" s="103"/>
      <c r="I48" s="103"/>
      <c r="J48" s="103"/>
      <c r="K48" s="103"/>
      <c r="L48" s="103"/>
      <c r="M48" s="103"/>
      <c r="N48" s="103"/>
      <c r="O48" s="103"/>
      <c r="P48" s="103"/>
      <c r="Q48" s="103"/>
      <c r="R48" s="103"/>
      <c r="S48" s="103"/>
      <c r="T48" s="103"/>
      <c r="U48" s="103"/>
      <c r="V48" s="103"/>
      <c r="W48" s="103"/>
      <c r="X48" s="103"/>
      <c r="Y48" s="103"/>
      <c r="Z48" s="103"/>
      <c r="AA48" s="103"/>
      <c r="AB48" s="103"/>
      <c r="AC48" s="103"/>
      <c r="AD48" s="103"/>
      <c r="AE48" s="103"/>
      <c r="AF48" s="103"/>
      <c r="AG48" s="103"/>
      <c r="AH48" s="103"/>
      <c r="AI48" s="103"/>
      <c r="AJ48" s="103"/>
      <c r="AK48" s="103"/>
      <c r="AL48" s="103"/>
      <c r="AM48" s="103"/>
      <c r="AN48" s="103"/>
      <c r="AO48" s="103"/>
      <c r="AP48" s="103"/>
      <c r="AQ48" s="103"/>
      <c r="AR48" s="103"/>
      <c r="AS48" s="103"/>
      <c r="AT48" s="103"/>
      <c r="AU48" s="103"/>
      <c r="AV48" s="103"/>
      <c r="AW48" s="103"/>
      <c r="AX48" s="103"/>
      <c r="AY48" s="103"/>
    </row>
    <row r="49" spans="1:51" ht="17.25" x14ac:dyDescent="0.15">
      <c r="A49" s="103"/>
      <c r="B49" s="103"/>
      <c r="C49" s="103"/>
      <c r="D49" s="103"/>
      <c r="E49" s="103"/>
      <c r="F49" s="103"/>
      <c r="G49" s="103"/>
      <c r="H49" s="103"/>
      <c r="I49" s="103"/>
      <c r="J49" s="103"/>
      <c r="K49" s="10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103"/>
      <c r="AO49" s="103"/>
      <c r="AP49" s="103"/>
      <c r="AQ49" s="103"/>
      <c r="AR49" s="103"/>
      <c r="AS49" s="103"/>
      <c r="AT49" s="103"/>
      <c r="AU49" s="103"/>
      <c r="AV49" s="103"/>
      <c r="AW49" s="103"/>
      <c r="AX49" s="103"/>
      <c r="AY49" s="103"/>
    </row>
  </sheetData>
  <sheetProtection formatRows="0"/>
  <dataConsolidate/>
  <customSheetViews>
    <customSheetView guid="{EDACF057-9C7A-4696-952E-92B3C17C18EB}" scale="70" showPageBreaks="1" fitToPage="1" hiddenRows="1" hiddenColumns="1" view="pageBreakPreview">
      <selection activeCell="Q23" sqref="Q23:W23"/>
      <rowBreaks count="11" manualBreakCount="11">
        <brk id="186" max="49" man="1"/>
        <brk id="230" max="49" man="1"/>
        <brk id="283" max="16383" man="1"/>
        <brk id="319" max="16383" man="1"/>
        <brk id="352" max="16383" man="1"/>
        <brk id="385" max="16383" man="1"/>
        <brk id="418" max="16383" man="1"/>
        <brk id="451" max="16383" man="1"/>
        <brk id="484" max="16383" man="1"/>
        <brk id="517" max="16383" man="1"/>
        <brk id="551" max="16383" man="1"/>
      </rowBreaks>
      <pageMargins left="0.62992125984251968" right="0.39370078740157483" top="0.59055118110236227" bottom="0.39370078740157483" header="0.51181102362204722" footer="0.51181102362204722"/>
      <pageSetup paperSize="9" scale="52" orientation="portrait" r:id="rId1"/>
      <headerFooter differentFirst="1" alignWithMargins="0"/>
    </customSheetView>
    <customSheetView guid="{8225F9A4-B132-4A5D-812B-5CC4E66507AF}" scale="50" showPageBreaks="1" fitToPage="1" hiddenRows="1" hiddenColumns="1" view="pageBreakPreview" topLeftCell="A24">
      <selection activeCell="H15" sqref="H15:P15"/>
      <rowBreaks count="11" manualBreakCount="11">
        <brk id="186" max="49" man="1"/>
        <brk id="230" max="49" man="1"/>
        <brk id="283" max="16383" man="1"/>
        <brk id="319" max="16383" man="1"/>
        <brk id="352" max="16383" man="1"/>
        <brk id="385" max="16383" man="1"/>
        <brk id="418" max="16383" man="1"/>
        <brk id="451" max="16383" man="1"/>
        <brk id="484" max="16383" man="1"/>
        <brk id="517" max="16383" man="1"/>
        <brk id="551" max="16383" man="1"/>
      </rowBreaks>
      <pageMargins left="0.62992125984251968" right="0.39370078740157483" top="0.59055118110236227" bottom="0.39370078740157483" header="0.51181102362204722" footer="0.51181102362204722"/>
      <pageSetup paperSize="9" scale="51" orientation="portrait" r:id="rId2"/>
      <headerFooter differentFirst="1" alignWithMargins="0"/>
    </customSheetView>
  </customSheetViews>
  <mergeCells count="195">
    <mergeCell ref="H38:P40"/>
    <mergeCell ref="Q38:Y40"/>
    <mergeCell ref="A43:F44"/>
    <mergeCell ref="H43:AY44"/>
    <mergeCell ref="AJ39:AM39"/>
    <mergeCell ref="AR40:AU40"/>
    <mergeCell ref="AV40:AY40"/>
    <mergeCell ref="Z38:AB38"/>
    <mergeCell ref="AC38:AE38"/>
    <mergeCell ref="AF38:AI38"/>
    <mergeCell ref="AJ38:AM38"/>
    <mergeCell ref="AN38:AQ38"/>
    <mergeCell ref="AR38:AU38"/>
    <mergeCell ref="Z40:AB40"/>
    <mergeCell ref="AC40:AE40"/>
    <mergeCell ref="AF40:AI40"/>
    <mergeCell ref="AJ40:AM40"/>
    <mergeCell ref="AN40:AQ40"/>
    <mergeCell ref="A41:F42"/>
    <mergeCell ref="H41:AY42"/>
    <mergeCell ref="AV36:AY36"/>
    <mergeCell ref="AR37:AS37"/>
    <mergeCell ref="AR28:AU28"/>
    <mergeCell ref="AV28:AY28"/>
    <mergeCell ref="A28:F32"/>
    <mergeCell ref="H28:P29"/>
    <mergeCell ref="AN39:AQ39"/>
    <mergeCell ref="AR39:AU39"/>
    <mergeCell ref="AV39:AY39"/>
    <mergeCell ref="AV30:AY30"/>
    <mergeCell ref="Z31:AB31"/>
    <mergeCell ref="AC31:AE31"/>
    <mergeCell ref="AF31:AI31"/>
    <mergeCell ref="AJ32:AM32"/>
    <mergeCell ref="AN32:AQ32"/>
    <mergeCell ref="AR32:AU32"/>
    <mergeCell ref="AV32:AY32"/>
    <mergeCell ref="AF36:AI37"/>
    <mergeCell ref="AJ36:AM37"/>
    <mergeCell ref="AN36:AQ37"/>
    <mergeCell ref="AR36:AU36"/>
    <mergeCell ref="AC36:AE37"/>
    <mergeCell ref="AJ28:AM29"/>
    <mergeCell ref="AN28:AQ29"/>
    <mergeCell ref="AT37:AU37"/>
    <mergeCell ref="AV37:AW37"/>
    <mergeCell ref="AX37:AY37"/>
    <mergeCell ref="A36:F40"/>
    <mergeCell ref="H36:P37"/>
    <mergeCell ref="Q36:Y37"/>
    <mergeCell ref="Z36:AB37"/>
    <mergeCell ref="Q28:Y29"/>
    <mergeCell ref="Z28:AB29"/>
    <mergeCell ref="AC28:AE29"/>
    <mergeCell ref="AF28:AI29"/>
    <mergeCell ref="Z32:AB32"/>
    <mergeCell ref="AC32:AE32"/>
    <mergeCell ref="AF32:AI32"/>
    <mergeCell ref="A33:F34"/>
    <mergeCell ref="H33:AY34"/>
    <mergeCell ref="AN30:AQ30"/>
    <mergeCell ref="AR30:AU30"/>
    <mergeCell ref="AV38:AY38"/>
    <mergeCell ref="Z39:AB39"/>
    <mergeCell ref="AC39:AE39"/>
    <mergeCell ref="AF39:AI39"/>
    <mergeCell ref="AX29:AY29"/>
    <mergeCell ref="AJ31:AM31"/>
    <mergeCell ref="AN31:AQ31"/>
    <mergeCell ref="AR31:AU31"/>
    <mergeCell ref="AF25:AI25"/>
    <mergeCell ref="AV31:AY31"/>
    <mergeCell ref="H30:P32"/>
    <mergeCell ref="Q30:Y32"/>
    <mergeCell ref="Z30:AB30"/>
    <mergeCell ref="AC30:AE30"/>
    <mergeCell ref="AF30:AI30"/>
    <mergeCell ref="AJ30:AM30"/>
    <mergeCell ref="Z26:AB26"/>
    <mergeCell ref="AC26:AE26"/>
    <mergeCell ref="AF26:AI26"/>
    <mergeCell ref="AJ26:AM26"/>
    <mergeCell ref="AN26:AQ26"/>
    <mergeCell ref="AR26:AU26"/>
    <mergeCell ref="AR29:AS29"/>
    <mergeCell ref="AT29:AU29"/>
    <mergeCell ref="AV29:AW29"/>
    <mergeCell ref="AN25:AQ25"/>
    <mergeCell ref="AR25:AU25"/>
    <mergeCell ref="AV25:AY25"/>
    <mergeCell ref="A22:F22"/>
    <mergeCell ref="H22:AY22"/>
    <mergeCell ref="H25:P26"/>
    <mergeCell ref="Q25:Y26"/>
    <mergeCell ref="Z25:AB25"/>
    <mergeCell ref="AC25:AE25"/>
    <mergeCell ref="AJ25:AM25"/>
    <mergeCell ref="A24:F26"/>
    <mergeCell ref="H24:P24"/>
    <mergeCell ref="Q24:Y24"/>
    <mergeCell ref="Z24:AB24"/>
    <mergeCell ref="AC24:AE24"/>
    <mergeCell ref="AF24:AI24"/>
    <mergeCell ref="AJ24:AM24"/>
    <mergeCell ref="AN24:AQ24"/>
    <mergeCell ref="AR24:AU24"/>
    <mergeCell ref="AV24:AY24"/>
    <mergeCell ref="AV26:AY26"/>
    <mergeCell ref="Q20:W20"/>
    <mergeCell ref="X20:AD20"/>
    <mergeCell ref="AE20:AK20"/>
    <mergeCell ref="AL20:AR20"/>
    <mergeCell ref="AS20:AY20"/>
    <mergeCell ref="AS13:AY13"/>
    <mergeCell ref="AS18:AY18"/>
    <mergeCell ref="J17:P17"/>
    <mergeCell ref="Q17:W17"/>
    <mergeCell ref="X17:AD17"/>
    <mergeCell ref="AE17:AK17"/>
    <mergeCell ref="AL17:AR17"/>
    <mergeCell ref="AS17:AY17"/>
    <mergeCell ref="AL18:AR18"/>
    <mergeCell ref="J16:P16"/>
    <mergeCell ref="Q16:W16"/>
    <mergeCell ref="AE14:AK14"/>
    <mergeCell ref="AL14:AR14"/>
    <mergeCell ref="AS14:AY14"/>
    <mergeCell ref="Q14:W14"/>
    <mergeCell ref="X14:AD14"/>
    <mergeCell ref="AE2:AI2"/>
    <mergeCell ref="AK2:AN2"/>
    <mergeCell ref="AP2:AR2"/>
    <mergeCell ref="AT2:AV2"/>
    <mergeCell ref="AX2:AY2"/>
    <mergeCell ref="A3:AI3"/>
    <mergeCell ref="AK3:AX3"/>
    <mergeCell ref="AF5:AQ5"/>
    <mergeCell ref="AR5:AY5"/>
    <mergeCell ref="A4:F4"/>
    <mergeCell ref="H4:Y4"/>
    <mergeCell ref="Z4:AE4"/>
    <mergeCell ref="AF4:AQ4"/>
    <mergeCell ref="AR4:AY4"/>
    <mergeCell ref="A5:F5"/>
    <mergeCell ref="H5:M5"/>
    <mergeCell ref="N5:S5"/>
    <mergeCell ref="T5:Y5"/>
    <mergeCell ref="J12:P12"/>
    <mergeCell ref="Q12:W12"/>
    <mergeCell ref="A9:F9"/>
    <mergeCell ref="H9:AY9"/>
    <mergeCell ref="A11:F20"/>
    <mergeCell ref="H11:P11"/>
    <mergeCell ref="Q11:W11"/>
    <mergeCell ref="H19:P19"/>
    <mergeCell ref="Q19:W19"/>
    <mergeCell ref="X19:AD19"/>
    <mergeCell ref="AE19:AK19"/>
    <mergeCell ref="AL19:AR19"/>
    <mergeCell ref="AS19:AY19"/>
    <mergeCell ref="H20:P20"/>
    <mergeCell ref="X16:AD16"/>
    <mergeCell ref="AE16:AK16"/>
    <mergeCell ref="AL16:AR16"/>
    <mergeCell ref="AS16:AY16"/>
    <mergeCell ref="H12:I17"/>
    <mergeCell ref="AL13:AR13"/>
    <mergeCell ref="H18:P18"/>
    <mergeCell ref="Q18:W18"/>
    <mergeCell ref="X18:AD18"/>
    <mergeCell ref="AE18:AK18"/>
    <mergeCell ref="A7:F7"/>
    <mergeCell ref="H7:AY7"/>
    <mergeCell ref="Z5:AE5"/>
    <mergeCell ref="J15:P15"/>
    <mergeCell ref="Q15:W15"/>
    <mergeCell ref="X15:AD15"/>
    <mergeCell ref="AE15:AK15"/>
    <mergeCell ref="AL15:AR15"/>
    <mergeCell ref="AS15:AY15"/>
    <mergeCell ref="X13:AD13"/>
    <mergeCell ref="AE13:AK13"/>
    <mergeCell ref="AS11:AY11"/>
    <mergeCell ref="H8:AY8"/>
    <mergeCell ref="AL11:AR11"/>
    <mergeCell ref="A8:F8"/>
    <mergeCell ref="X11:AD11"/>
    <mergeCell ref="AE11:AK11"/>
    <mergeCell ref="X12:AD12"/>
    <mergeCell ref="AE12:AK12"/>
    <mergeCell ref="AL12:AR12"/>
    <mergeCell ref="AS12:AY12"/>
    <mergeCell ref="J13:P13"/>
    <mergeCell ref="Q13:W13"/>
    <mergeCell ref="J14:P14"/>
  </mergeCells>
  <phoneticPr fontId="5"/>
  <conditionalFormatting sqref="Q17:AY17 AR27 AF27 AN27 Q21:AD21">
    <cfRule type="expression" dxfId="37" priority="503">
      <formula>IF(RIGHT(TEXT(Q17,"0.#"),1)=".",FALSE,TRUE)</formula>
    </cfRule>
    <cfRule type="expression" dxfId="36" priority="504">
      <formula>IF(RIGHT(TEXT(Q17,"0.#"),1)=".",TRUE,FALSE)</formula>
    </cfRule>
  </conditionalFormatting>
  <conditionalFormatting sqref="AS14:AY14 Q12:AY12 Q13:AR16">
    <cfRule type="expression" dxfId="35" priority="497">
      <formula>IF(RIGHT(TEXT(Q12,"0.#"),1)=".",FALSE,TRUE)</formula>
    </cfRule>
    <cfRule type="expression" dxfId="34" priority="498">
      <formula>IF(RIGHT(TEXT(Q12,"0.#"),1)=".",TRUE,FALSE)</formula>
    </cfRule>
  </conditionalFormatting>
  <conditionalFormatting sqref="Q18:AK18">
    <cfRule type="expression" dxfId="33" priority="495">
      <formula>IF(RIGHT(TEXT(Q18,"0.#"),1)=".",FALSE,TRUE)</formula>
    </cfRule>
    <cfRule type="expression" dxfId="32" priority="496">
      <formula>IF(RIGHT(TEXT(Q18,"0.#"),1)=".",TRUE,FALSE)</formula>
    </cfRule>
  </conditionalFormatting>
  <conditionalFormatting sqref="AF25:AF26 AJ25:AJ26 AN25:AN26 AR25:AR26">
    <cfRule type="expression" dxfId="31" priority="493">
      <formula>IF(RIGHT(TEXT(AF25,"0.#"),1)=".",FALSE,TRUE)</formula>
    </cfRule>
    <cfRule type="expression" dxfId="30" priority="494">
      <formula>IF(RIGHT(TEXT(AF25,"0.#"),1)=".",TRUE,FALSE)</formula>
    </cfRule>
  </conditionalFormatting>
  <conditionalFormatting sqref="AV25:AV26">
    <cfRule type="expression" dxfId="29" priority="279">
      <formula>IF(RIGHT(TEXT(AV25,"0.#"),1)=".",FALSE,TRUE)</formula>
    </cfRule>
    <cfRule type="expression" dxfId="28" priority="280">
      <formula>IF(RIGHT(TEXT(AV25,"0.#"),1)=".",TRUE,FALSE)</formula>
    </cfRule>
  </conditionalFormatting>
  <conditionalFormatting sqref="AF30:AF32">
    <cfRule type="expression" dxfId="27" priority="273">
      <formula>IF(RIGHT(TEXT(AF30,"0.#"),1)=".",FALSE,TRUE)</formula>
    </cfRule>
    <cfRule type="expression" dxfId="26" priority="274">
      <formula>IF(RIGHT(TEXT(AF30,"0.#"),1)=".",TRUE,FALSE)</formula>
    </cfRule>
  </conditionalFormatting>
  <conditionalFormatting sqref="AR30:AR32">
    <cfRule type="expression" dxfId="25" priority="255">
      <formula>IF(RIGHT(TEXT(AR30,"0.#"),1)=".",FALSE,TRUE)</formula>
    </cfRule>
    <cfRule type="expression" dxfId="24" priority="256">
      <formula>IF(RIGHT(TEXT(AR30,"0.#"),1)=".",TRUE,FALSE)</formula>
    </cfRule>
  </conditionalFormatting>
  <conditionalFormatting sqref="AV30:AV32">
    <cfRule type="expression" dxfId="23" priority="253">
      <formula>IF(RIGHT(TEXT(AV30,"0.#"),1)=".",FALSE,TRUE)</formula>
    </cfRule>
    <cfRule type="expression" dxfId="22" priority="254">
      <formula>IF(RIGHT(TEXT(AV30,"0.#"),1)=".",TRUE,FALSE)</formula>
    </cfRule>
  </conditionalFormatting>
  <conditionalFormatting sqref="AN30:AN32">
    <cfRule type="expression" dxfId="21" priority="261">
      <formula>IF(RIGHT(TEXT(AN30,"0.#"),1)=".",FALSE,TRUE)</formula>
    </cfRule>
    <cfRule type="expression" dxfId="20" priority="262">
      <formula>IF(RIGHT(TEXT(AN30,"0.#"),1)=".",TRUE,FALSE)</formula>
    </cfRule>
  </conditionalFormatting>
  <conditionalFormatting sqref="AJ30:AJ32">
    <cfRule type="expression" dxfId="19" priority="263">
      <formula>IF(RIGHT(TEXT(AJ30,"0.#"),1)=".",FALSE,TRUE)</formula>
    </cfRule>
    <cfRule type="expression" dxfId="18" priority="264">
      <formula>IF(RIGHT(TEXT(AJ30,"0.#"),1)=".",TRUE,FALSE)</formula>
    </cfRule>
  </conditionalFormatting>
  <conditionalFormatting sqref="AJ27">
    <cfRule type="expression" dxfId="17" priority="243">
      <formula>IF(RIGHT(TEXT(AJ27,"0.#"),1)=".",FALSE,TRUE)</formula>
    </cfRule>
    <cfRule type="expression" dxfId="16" priority="244">
      <formula>IF(RIGHT(TEXT(AJ27,"0.#"),1)=".",TRUE,FALSE)</formula>
    </cfRule>
  </conditionalFormatting>
  <conditionalFormatting sqref="AR35">
    <cfRule type="expression" dxfId="15" priority="235">
      <formula>IF(RIGHT(TEXT(AR35,"0.#"),1)=".",FALSE,TRUE)</formula>
    </cfRule>
    <cfRule type="expression" dxfId="14" priority="236">
      <formula>IF(RIGHT(TEXT(AR35,"0.#"),1)=".",TRUE,FALSE)</formula>
    </cfRule>
  </conditionalFormatting>
  <conditionalFormatting sqref="AF35 AN35">
    <cfRule type="expression" dxfId="13" priority="239">
      <formula>IF(RIGHT(TEXT(AF35,"0.#"),1)=".",FALSE,TRUE)</formula>
    </cfRule>
    <cfRule type="expression" dxfId="12" priority="240">
      <formula>IF(RIGHT(TEXT(AF35,"0.#"),1)=".",TRUE,FALSE)</formula>
    </cfRule>
  </conditionalFormatting>
  <conditionalFormatting sqref="AJ35">
    <cfRule type="expression" dxfId="11" priority="237">
      <formula>IF(RIGHT(TEXT(AJ35,"0.#"),1)=".",FALSE,TRUE)</formula>
    </cfRule>
    <cfRule type="expression" dxfId="10" priority="238">
      <formula>IF(RIGHT(TEXT(AJ35,"0.#"),1)=".",TRUE,FALSE)</formula>
    </cfRule>
  </conditionalFormatting>
  <conditionalFormatting sqref="AF38:AF40">
    <cfRule type="expression" dxfId="9" priority="233">
      <formula>IF(RIGHT(TEXT(AF38,"0.#"),1)=".",FALSE,TRUE)</formula>
    </cfRule>
    <cfRule type="expression" dxfId="8" priority="234">
      <formula>IF(RIGHT(TEXT(AF38,"0.#"),1)=".",TRUE,FALSE)</formula>
    </cfRule>
  </conditionalFormatting>
  <conditionalFormatting sqref="AJ38:AJ40">
    <cfRule type="expression" dxfId="7" priority="223">
      <formula>IF(RIGHT(TEXT(AJ38,"0.#"),1)=".",FALSE,TRUE)</formula>
    </cfRule>
    <cfRule type="expression" dxfId="6" priority="224">
      <formula>IF(RIGHT(TEXT(AJ38,"0.#"),1)=".",TRUE,FALSE)</formula>
    </cfRule>
  </conditionalFormatting>
  <conditionalFormatting sqref="AV38:AV40">
    <cfRule type="expression" dxfId="5" priority="213">
      <formula>IF(RIGHT(TEXT(AV38,"0.#"),1)=".",FALSE,TRUE)</formula>
    </cfRule>
    <cfRule type="expression" dxfId="4" priority="214">
      <formula>IF(RIGHT(TEXT(AV38,"0.#"),1)=".",TRUE,FALSE)</formula>
    </cfRule>
  </conditionalFormatting>
  <conditionalFormatting sqref="AN38:AN40">
    <cfRule type="expression" dxfId="3" priority="221">
      <formula>IF(RIGHT(TEXT(AN38,"0.#"),1)=".",FALSE,TRUE)</formula>
    </cfRule>
    <cfRule type="expression" dxfId="2" priority="222">
      <formula>IF(RIGHT(TEXT(AN38,"0.#"),1)=".",TRUE,FALSE)</formula>
    </cfRule>
  </conditionalFormatting>
  <conditionalFormatting sqref="AR38:AR40">
    <cfRule type="expression" dxfId="1" priority="215">
      <formula>IF(RIGHT(TEXT(AR38,"0.#"),1)=".",FALSE,TRUE)</formula>
    </cfRule>
    <cfRule type="expression" dxfId="0" priority="216">
      <formula>IF(RIGHT(TEXT(AR38,"0.#"),1)=".",TRUE,FALSE)</formula>
    </cfRule>
  </conditionalFormatting>
  <dataValidations count="3">
    <dataValidation type="custom" imeMode="disabled" allowBlank="1" showInputMessage="1" showErrorMessage="1" sqref="Q12:AY12 AL14:AY14 AS17:AY17 AR29:AS29 AV29:AY29 AL15:AR17 AR37:AS37 AV37:AY37 AF30:AY32 Q13:AK18 AL13:AR13 AF25:AY26 AF38:AY40 Q21:AD21">
      <formula1>OR(ISNUMBER(Q12), Q12="-")</formula1>
    </dataValidation>
    <dataValidation type="whole" imeMode="disabled" allowBlank="1" showInputMessage="1" showErrorMessage="1" sqref="AX2:AY2">
      <formula1>0</formula1>
      <formula2>99</formula2>
    </dataValidation>
    <dataValidation type="whole" imeMode="disabled" allowBlank="1" showInputMessage="1" showErrorMessage="1" sqref="AT2:AV2">
      <formula1>0</formula1>
      <formula2>9999</formula2>
    </dataValidation>
  </dataValidations>
  <pageMargins left="0.62992125984251968" right="0.39370078740157483" top="0.59055118110236227" bottom="0.39370078740157483" header="0.51181102362204722" footer="0.51181102362204722"/>
  <pageSetup paperSize="9" scale="41" orientation="portrait" r:id="rId3"/>
  <headerFooter differentFirst="1"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A16" zoomScale="130" zoomScaleNormal="130" workbookViewId="0">
      <selection activeCell="K23" sqref="K2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72</v>
      </c>
      <c r="B1" s="25" t="s">
        <v>73</v>
      </c>
      <c r="F1" s="26" t="s">
        <v>4</v>
      </c>
      <c r="G1" s="26" t="s">
        <v>62</v>
      </c>
      <c r="K1" s="27" t="s">
        <v>90</v>
      </c>
      <c r="L1" s="25" t="s">
        <v>73</v>
      </c>
      <c r="O1" s="13"/>
      <c r="P1" s="26" t="s">
        <v>5</v>
      </c>
      <c r="Q1" s="26" t="s">
        <v>62</v>
      </c>
      <c r="T1" s="13"/>
      <c r="U1" s="29" t="s">
        <v>153</v>
      </c>
      <c r="W1" s="29" t="s">
        <v>152</v>
      </c>
      <c r="Y1" s="29" t="s">
        <v>70</v>
      </c>
      <c r="Z1" s="29" t="s">
        <v>407</v>
      </c>
      <c r="AA1" s="29" t="s">
        <v>71</v>
      </c>
      <c r="AB1" s="29" t="s">
        <v>408</v>
      </c>
      <c r="AC1" s="29" t="s">
        <v>28</v>
      </c>
      <c r="AD1" s="28"/>
      <c r="AE1" s="29" t="s">
        <v>40</v>
      </c>
      <c r="AF1" s="30"/>
      <c r="AG1" s="42" t="s">
        <v>173</v>
      </c>
      <c r="AI1" s="42" t="s">
        <v>176</v>
      </c>
      <c r="AK1" s="42" t="s">
        <v>181</v>
      </c>
      <c r="AM1" s="63"/>
      <c r="AN1" s="63"/>
      <c r="AP1" s="28" t="s">
        <v>232</v>
      </c>
    </row>
    <row r="2" spans="1:42" ht="13.5" customHeight="1" x14ac:dyDescent="0.15">
      <c r="A2" s="14" t="s">
        <v>74</v>
      </c>
      <c r="B2" s="15"/>
      <c r="C2" s="13" t="str">
        <f>IF(B2="","",A2)</f>
        <v/>
      </c>
      <c r="D2" s="13" t="str">
        <f>IF(C2="","",IF(D1&lt;&gt;"",CONCATENATE(D1,"、",C2),C2))</f>
        <v/>
      </c>
      <c r="F2" s="12" t="s">
        <v>61</v>
      </c>
      <c r="G2" s="17"/>
      <c r="H2" s="13" t="str">
        <f>IF(G2="","",F2)</f>
        <v/>
      </c>
      <c r="I2" s="13" t="str">
        <f>IF(H2="","",IF(I1&lt;&gt;"",CONCATENATE(I1,"、",H2),H2))</f>
        <v/>
      </c>
      <c r="K2" s="14" t="s">
        <v>91</v>
      </c>
      <c r="L2" s="15"/>
      <c r="M2" s="13" t="str">
        <f>IF(L2="","",K2)</f>
        <v/>
      </c>
      <c r="N2" s="13" t="str">
        <f>IF(M2="","",IF(N1&lt;&gt;"",CONCATENATE(N1,"、",M2),M2))</f>
        <v/>
      </c>
      <c r="O2" s="13"/>
      <c r="P2" s="12" t="s">
        <v>63</v>
      </c>
      <c r="Q2" s="17"/>
      <c r="R2" s="13" t="str">
        <f>IF(Q2="","",P2)</f>
        <v/>
      </c>
      <c r="S2" s="13" t="str">
        <f>IF(R2="","",IF(S1&lt;&gt;"",CONCATENATE(S1,"、",R2),R2))</f>
        <v/>
      </c>
      <c r="T2" s="13"/>
      <c r="U2" s="78">
        <v>21</v>
      </c>
      <c r="W2" s="32" t="s">
        <v>158</v>
      </c>
      <c r="Y2" s="32" t="s">
        <v>57</v>
      </c>
      <c r="Z2" s="32" t="s">
        <v>57</v>
      </c>
      <c r="AA2" s="71" t="s">
        <v>277</v>
      </c>
      <c r="AB2" s="71" t="s">
        <v>502</v>
      </c>
      <c r="AC2" s="72" t="s">
        <v>123</v>
      </c>
      <c r="AD2" s="28"/>
      <c r="AE2" s="34" t="s">
        <v>154</v>
      </c>
      <c r="AF2" s="30"/>
      <c r="AG2" s="44" t="s">
        <v>243</v>
      </c>
      <c r="AI2" s="42" t="s">
        <v>274</v>
      </c>
      <c r="AK2" s="42" t="s">
        <v>182</v>
      </c>
      <c r="AM2" s="63"/>
      <c r="AN2" s="63"/>
      <c r="AP2" s="44" t="s">
        <v>243</v>
      </c>
    </row>
    <row r="3" spans="1:42" ht="13.5" customHeight="1" x14ac:dyDescent="0.15">
      <c r="A3" s="14" t="s">
        <v>75</v>
      </c>
      <c r="B3" s="15"/>
      <c r="C3" s="13" t="str">
        <f t="shared" ref="C3:C11" si="0">IF(B3="","",A3)</f>
        <v/>
      </c>
      <c r="D3" s="13" t="str">
        <f>IF(C3="",D2,IF(D2&lt;&gt;"",CONCATENATE(D2,"、",C3),C3))</f>
        <v/>
      </c>
      <c r="F3" s="18" t="s">
        <v>100</v>
      </c>
      <c r="G3" s="17"/>
      <c r="H3" s="13" t="str">
        <f t="shared" ref="H3:H37" si="1">IF(G3="","",F3)</f>
        <v/>
      </c>
      <c r="I3" s="13" t="str">
        <f>IF(H3="",I2,IF(I2&lt;&gt;"",CONCATENATE(I2,"、",H3),H3))</f>
        <v/>
      </c>
      <c r="K3" s="14" t="s">
        <v>92</v>
      </c>
      <c r="L3" s="15"/>
      <c r="M3" s="13" t="str">
        <f t="shared" ref="M3:M11" si="2">IF(L3="","",K3)</f>
        <v/>
      </c>
      <c r="N3" s="13" t="str">
        <f>IF(M3="",N2,IF(N2&lt;&gt;"",CONCATENATE(N2,"、",M3),M3))</f>
        <v/>
      </c>
      <c r="O3" s="13"/>
      <c r="P3" s="12" t="s">
        <v>64</v>
      </c>
      <c r="Q3" s="17"/>
      <c r="R3" s="13" t="str">
        <f t="shared" ref="R3:R8" si="3">IF(Q3="","",P3)</f>
        <v/>
      </c>
      <c r="S3" s="13" t="str">
        <f t="shared" ref="S3:S8" si="4">IF(R3="",S2,IF(S2&lt;&gt;"",CONCATENATE(S2,"、",R3),R3))</f>
        <v/>
      </c>
      <c r="T3" s="13"/>
      <c r="U3" s="32" t="s">
        <v>533</v>
      </c>
      <c r="W3" s="32" t="s">
        <v>133</v>
      </c>
      <c r="Y3" s="32" t="s">
        <v>58</v>
      </c>
      <c r="Z3" s="32" t="s">
        <v>409</v>
      </c>
      <c r="AA3" s="71" t="s">
        <v>375</v>
      </c>
      <c r="AB3" s="71" t="s">
        <v>503</v>
      </c>
      <c r="AC3" s="72" t="s">
        <v>124</v>
      </c>
      <c r="AD3" s="28"/>
      <c r="AE3" s="34" t="s">
        <v>155</v>
      </c>
      <c r="AF3" s="30"/>
      <c r="AG3" s="44" t="s">
        <v>244</v>
      </c>
      <c r="AI3" s="42" t="s">
        <v>175</v>
      </c>
      <c r="AK3" s="42" t="str">
        <f>CHAR(CODE(AK2)+1)</f>
        <v>B</v>
      </c>
      <c r="AM3" s="63"/>
      <c r="AN3" s="63"/>
      <c r="AP3" s="44" t="s">
        <v>244</v>
      </c>
    </row>
    <row r="4" spans="1:42" ht="13.5" customHeight="1" x14ac:dyDescent="0.15">
      <c r="A4" s="14" t="s">
        <v>76</v>
      </c>
      <c r="B4" s="15"/>
      <c r="C4" s="13" t="str">
        <f t="shared" si="0"/>
        <v/>
      </c>
      <c r="D4" s="13" t="str">
        <f>IF(C4="",D3,IF(D3&lt;&gt;"",CONCATENATE(D3,"、",C4),C4))</f>
        <v/>
      </c>
      <c r="F4" s="18" t="s">
        <v>101</v>
      </c>
      <c r="G4" s="17"/>
      <c r="H4" s="13" t="str">
        <f t="shared" si="1"/>
        <v/>
      </c>
      <c r="I4" s="13" t="str">
        <f t="shared" ref="I4:I37" si="5">IF(H4="",I3,IF(I3&lt;&gt;"",CONCATENATE(I3,"、",H4),H4))</f>
        <v/>
      </c>
      <c r="K4" s="14" t="s">
        <v>93</v>
      </c>
      <c r="L4" s="15"/>
      <c r="M4" s="13" t="str">
        <f t="shared" si="2"/>
        <v/>
      </c>
      <c r="N4" s="13" t="str">
        <f t="shared" ref="N4:N11" si="6">IF(M4="",N3,IF(N3&lt;&gt;"",CONCATENATE(N3,"、",M4),M4))</f>
        <v/>
      </c>
      <c r="O4" s="13"/>
      <c r="P4" s="12" t="s">
        <v>65</v>
      </c>
      <c r="Q4" s="17"/>
      <c r="R4" s="13" t="str">
        <f t="shared" si="3"/>
        <v/>
      </c>
      <c r="S4" s="13" t="str">
        <f t="shared" si="4"/>
        <v/>
      </c>
      <c r="T4" s="13"/>
      <c r="U4" s="32" t="s">
        <v>586</v>
      </c>
      <c r="W4" s="32" t="s">
        <v>134</v>
      </c>
      <c r="Y4" s="32" t="s">
        <v>282</v>
      </c>
      <c r="Z4" s="32" t="s">
        <v>410</v>
      </c>
      <c r="AA4" s="71" t="s">
        <v>376</v>
      </c>
      <c r="AB4" s="71" t="s">
        <v>504</v>
      </c>
      <c r="AC4" s="71" t="s">
        <v>125</v>
      </c>
      <c r="AD4" s="28"/>
      <c r="AE4" s="34" t="s">
        <v>156</v>
      </c>
      <c r="AF4" s="30"/>
      <c r="AG4" s="44" t="s">
        <v>245</v>
      </c>
      <c r="AI4" s="42" t="s">
        <v>177</v>
      </c>
      <c r="AK4" s="42" t="str">
        <f t="shared" ref="AK4:AK49" si="7">CHAR(CODE(AK3)+1)</f>
        <v>C</v>
      </c>
      <c r="AM4" s="63"/>
      <c r="AN4" s="63"/>
      <c r="AP4" s="44" t="s">
        <v>245</v>
      </c>
    </row>
    <row r="5" spans="1:42" ht="13.5" customHeight="1" x14ac:dyDescent="0.15">
      <c r="A5" s="14" t="s">
        <v>77</v>
      </c>
      <c r="B5" s="15"/>
      <c r="C5" s="13" t="str">
        <f t="shared" si="0"/>
        <v/>
      </c>
      <c r="D5" s="13" t="str">
        <f>IF(C5="",D4,IF(D4&lt;&gt;"",CONCATENATE(D4,"、",C5),C5))</f>
        <v/>
      </c>
      <c r="F5" s="18" t="s">
        <v>102</v>
      </c>
      <c r="G5" s="17"/>
      <c r="H5" s="13" t="str">
        <f t="shared" si="1"/>
        <v/>
      </c>
      <c r="I5" s="13" t="str">
        <f t="shared" si="5"/>
        <v/>
      </c>
      <c r="K5" s="14" t="s">
        <v>94</v>
      </c>
      <c r="L5" s="15"/>
      <c r="M5" s="13" t="str">
        <f t="shared" si="2"/>
        <v/>
      </c>
      <c r="N5" s="13" t="str">
        <f t="shared" si="6"/>
        <v/>
      </c>
      <c r="O5" s="13"/>
      <c r="P5" s="12" t="s">
        <v>66</v>
      </c>
      <c r="Q5" s="17"/>
      <c r="R5" s="13" t="str">
        <f t="shared" si="3"/>
        <v/>
      </c>
      <c r="S5" s="13" t="str">
        <f t="shared" si="4"/>
        <v/>
      </c>
      <c r="T5" s="13"/>
      <c r="W5" s="32" t="s">
        <v>557</v>
      </c>
      <c r="Y5" s="32" t="s">
        <v>283</v>
      </c>
      <c r="Z5" s="32" t="s">
        <v>411</v>
      </c>
      <c r="AA5" s="71" t="s">
        <v>377</v>
      </c>
      <c r="AB5" s="71" t="s">
        <v>505</v>
      </c>
      <c r="AC5" s="71" t="s">
        <v>157</v>
      </c>
      <c r="AD5" s="31"/>
      <c r="AE5" s="34" t="s">
        <v>255</v>
      </c>
      <c r="AF5" s="30"/>
      <c r="AG5" s="44" t="s">
        <v>246</v>
      </c>
      <c r="AI5" s="42" t="s">
        <v>280</v>
      </c>
      <c r="AK5" s="42" t="str">
        <f t="shared" si="7"/>
        <v>D</v>
      </c>
      <c r="AP5" s="44" t="s">
        <v>246</v>
      </c>
    </row>
    <row r="6" spans="1:42" ht="13.5" customHeight="1" x14ac:dyDescent="0.15">
      <c r="A6" s="14" t="s">
        <v>78</v>
      </c>
      <c r="B6" s="15"/>
      <c r="C6" s="13" t="str">
        <f t="shared" si="0"/>
        <v/>
      </c>
      <c r="D6" s="13" t="str">
        <f t="shared" ref="D6:D21" si="8">IF(C6="",D5,IF(D5&lt;&gt;"",CONCATENATE(D5,"、",C6),C6))</f>
        <v/>
      </c>
      <c r="F6" s="18" t="s">
        <v>103</v>
      </c>
      <c r="G6" s="17"/>
      <c r="H6" s="13" t="str">
        <f t="shared" si="1"/>
        <v/>
      </c>
      <c r="I6" s="13" t="str">
        <f t="shared" si="5"/>
        <v/>
      </c>
      <c r="K6" s="14" t="s">
        <v>95</v>
      </c>
      <c r="L6" s="15"/>
      <c r="M6" s="13" t="str">
        <f t="shared" si="2"/>
        <v/>
      </c>
      <c r="N6" s="13" t="str">
        <f t="shared" si="6"/>
        <v/>
      </c>
      <c r="O6" s="13"/>
      <c r="P6" s="12" t="s">
        <v>67</v>
      </c>
      <c r="Q6" s="17"/>
      <c r="R6" s="13" t="str">
        <f t="shared" si="3"/>
        <v/>
      </c>
      <c r="S6" s="13" t="str">
        <f t="shared" si="4"/>
        <v/>
      </c>
      <c r="T6" s="13"/>
      <c r="U6" s="32" t="s">
        <v>257</v>
      </c>
      <c r="W6" s="32" t="s">
        <v>559</v>
      </c>
      <c r="Y6" s="32" t="s">
        <v>284</v>
      </c>
      <c r="Z6" s="32" t="s">
        <v>412</v>
      </c>
      <c r="AA6" s="71" t="s">
        <v>378</v>
      </c>
      <c r="AB6" s="71" t="s">
        <v>506</v>
      </c>
      <c r="AC6" s="71" t="s">
        <v>126</v>
      </c>
      <c r="AD6" s="31"/>
      <c r="AE6" s="34" t="s">
        <v>252</v>
      </c>
      <c r="AF6" s="30"/>
      <c r="AG6" s="44" t="s">
        <v>247</v>
      </c>
      <c r="AI6" s="42" t="s">
        <v>281</v>
      </c>
      <c r="AK6" s="42" t="str">
        <f>CHAR(CODE(AK5)+1)</f>
        <v>E</v>
      </c>
      <c r="AP6" s="44" t="s">
        <v>247</v>
      </c>
    </row>
    <row r="7" spans="1:42" ht="13.5" customHeight="1" x14ac:dyDescent="0.15">
      <c r="A7" s="14" t="s">
        <v>79</v>
      </c>
      <c r="B7" s="15"/>
      <c r="C7" s="13" t="str">
        <f t="shared" si="0"/>
        <v/>
      </c>
      <c r="D7" s="13" t="str">
        <f t="shared" si="8"/>
        <v/>
      </c>
      <c r="F7" s="18" t="s">
        <v>193</v>
      </c>
      <c r="G7" s="17"/>
      <c r="H7" s="13" t="str">
        <f t="shared" si="1"/>
        <v/>
      </c>
      <c r="I7" s="13" t="str">
        <f t="shared" si="5"/>
        <v/>
      </c>
      <c r="K7" s="14" t="s">
        <v>96</v>
      </c>
      <c r="L7" s="15"/>
      <c r="M7" s="13" t="str">
        <f t="shared" si="2"/>
        <v/>
      </c>
      <c r="N7" s="13" t="str">
        <f t="shared" si="6"/>
        <v/>
      </c>
      <c r="O7" s="13"/>
      <c r="P7" s="12" t="s">
        <v>68</v>
      </c>
      <c r="Q7" s="17"/>
      <c r="R7" s="13" t="str">
        <f t="shared" si="3"/>
        <v/>
      </c>
      <c r="S7" s="13" t="str">
        <f t="shared" si="4"/>
        <v/>
      </c>
      <c r="T7" s="13"/>
      <c r="U7" s="32"/>
      <c r="W7" s="32" t="s">
        <v>135</v>
      </c>
      <c r="Y7" s="32" t="s">
        <v>285</v>
      </c>
      <c r="Z7" s="32" t="s">
        <v>413</v>
      </c>
      <c r="AA7" s="71" t="s">
        <v>379</v>
      </c>
      <c r="AB7" s="71" t="s">
        <v>507</v>
      </c>
      <c r="AC7" s="31"/>
      <c r="AD7" s="31"/>
      <c r="AE7" s="32" t="s">
        <v>126</v>
      </c>
      <c r="AF7" s="30"/>
      <c r="AG7" s="44" t="s">
        <v>248</v>
      </c>
      <c r="AH7" s="66"/>
      <c r="AI7" s="44" t="s">
        <v>270</v>
      </c>
      <c r="AK7" s="42" t="str">
        <f>CHAR(CODE(AK6)+1)</f>
        <v>F</v>
      </c>
      <c r="AP7" s="44" t="s">
        <v>248</v>
      </c>
    </row>
    <row r="8" spans="1:42" ht="13.5" customHeight="1" x14ac:dyDescent="0.15">
      <c r="A8" s="14" t="s">
        <v>80</v>
      </c>
      <c r="B8" s="15"/>
      <c r="C8" s="13" t="str">
        <f t="shared" si="0"/>
        <v/>
      </c>
      <c r="D8" s="13" t="str">
        <f t="shared" si="8"/>
        <v/>
      </c>
      <c r="F8" s="18" t="s">
        <v>104</v>
      </c>
      <c r="G8" s="17"/>
      <c r="H8" s="13" t="str">
        <f t="shared" si="1"/>
        <v/>
      </c>
      <c r="I8" s="13" t="str">
        <f t="shared" si="5"/>
        <v/>
      </c>
      <c r="K8" s="14" t="s">
        <v>97</v>
      </c>
      <c r="L8" s="15"/>
      <c r="M8" s="13" t="str">
        <f t="shared" si="2"/>
        <v/>
      </c>
      <c r="N8" s="13" t="str">
        <f t="shared" si="6"/>
        <v/>
      </c>
      <c r="O8" s="13"/>
      <c r="P8" s="12" t="s">
        <v>69</v>
      </c>
      <c r="Q8" s="17"/>
      <c r="R8" s="13" t="str">
        <f t="shared" si="3"/>
        <v/>
      </c>
      <c r="S8" s="13" t="str">
        <f t="shared" si="4"/>
        <v/>
      </c>
      <c r="T8" s="13"/>
      <c r="U8" s="32" t="s">
        <v>278</v>
      </c>
      <c r="W8" s="32" t="s">
        <v>136</v>
      </c>
      <c r="Y8" s="32" t="s">
        <v>286</v>
      </c>
      <c r="Z8" s="32" t="s">
        <v>414</v>
      </c>
      <c r="AA8" s="71" t="s">
        <v>380</v>
      </c>
      <c r="AB8" s="71" t="s">
        <v>508</v>
      </c>
      <c r="AC8" s="31"/>
      <c r="AD8" s="31"/>
      <c r="AE8" s="31"/>
      <c r="AF8" s="30"/>
      <c r="AG8" s="44" t="s">
        <v>249</v>
      </c>
      <c r="AI8" s="42" t="s">
        <v>271</v>
      </c>
      <c r="AK8" s="42" t="str">
        <f t="shared" si="7"/>
        <v>G</v>
      </c>
      <c r="AP8" s="44" t="s">
        <v>249</v>
      </c>
    </row>
    <row r="9" spans="1:42" ht="13.5" customHeight="1" x14ac:dyDescent="0.15">
      <c r="A9" s="14" t="s">
        <v>81</v>
      </c>
      <c r="B9" s="15"/>
      <c r="C9" s="13" t="str">
        <f t="shared" si="0"/>
        <v/>
      </c>
      <c r="D9" s="13" t="str">
        <f t="shared" si="8"/>
        <v/>
      </c>
      <c r="F9" s="18" t="s">
        <v>194</v>
      </c>
      <c r="G9" s="17"/>
      <c r="H9" s="13" t="str">
        <f t="shared" si="1"/>
        <v/>
      </c>
      <c r="I9" s="13" t="str">
        <f t="shared" si="5"/>
        <v/>
      </c>
      <c r="K9" s="14" t="s">
        <v>98</v>
      </c>
      <c r="L9" s="15"/>
      <c r="M9" s="13" t="str">
        <f t="shared" si="2"/>
        <v/>
      </c>
      <c r="N9" s="13" t="str">
        <f t="shared" si="6"/>
        <v/>
      </c>
      <c r="O9" s="13"/>
      <c r="P9" s="13"/>
      <c r="Q9" s="19"/>
      <c r="T9" s="13"/>
      <c r="U9" s="32" t="s">
        <v>279</v>
      </c>
      <c r="W9" s="32" t="s">
        <v>137</v>
      </c>
      <c r="Y9" s="32" t="s">
        <v>287</v>
      </c>
      <c r="Z9" s="32" t="s">
        <v>415</v>
      </c>
      <c r="AA9" s="71" t="s">
        <v>381</v>
      </c>
      <c r="AB9" s="71" t="s">
        <v>509</v>
      </c>
      <c r="AC9" s="31"/>
      <c r="AD9" s="31"/>
      <c r="AE9" s="31"/>
      <c r="AF9" s="30"/>
      <c r="AG9" s="44" t="s">
        <v>250</v>
      </c>
      <c r="AI9" s="62"/>
      <c r="AK9" s="42" t="str">
        <f t="shared" si="7"/>
        <v>H</v>
      </c>
      <c r="AP9" s="44" t="s">
        <v>250</v>
      </c>
    </row>
    <row r="10" spans="1:42" ht="13.5" customHeight="1" x14ac:dyDescent="0.15">
      <c r="A10" s="14" t="s">
        <v>216</v>
      </c>
      <c r="B10" s="15"/>
      <c r="C10" s="13" t="str">
        <f t="shared" si="0"/>
        <v/>
      </c>
      <c r="D10" s="13" t="str">
        <f t="shared" si="8"/>
        <v/>
      </c>
      <c r="F10" s="18" t="s">
        <v>105</v>
      </c>
      <c r="G10" s="17"/>
      <c r="H10" s="13" t="str">
        <f t="shared" si="1"/>
        <v/>
      </c>
      <c r="I10" s="13" t="str">
        <f t="shared" si="5"/>
        <v/>
      </c>
      <c r="K10" s="14" t="s">
        <v>219</v>
      </c>
      <c r="L10" s="15"/>
      <c r="M10" s="13" t="str">
        <f t="shared" si="2"/>
        <v/>
      </c>
      <c r="N10" s="13" t="str">
        <f t="shared" si="6"/>
        <v/>
      </c>
      <c r="O10" s="13"/>
      <c r="P10" s="13" t="str">
        <f>S8</f>
        <v/>
      </c>
      <c r="Q10" s="19"/>
      <c r="T10" s="13"/>
      <c r="W10" s="32" t="s">
        <v>138</v>
      </c>
      <c r="Y10" s="32" t="s">
        <v>288</v>
      </c>
      <c r="Z10" s="32" t="s">
        <v>416</v>
      </c>
      <c r="AA10" s="71" t="s">
        <v>382</v>
      </c>
      <c r="AB10" s="71" t="s">
        <v>510</v>
      </c>
      <c r="AC10" s="31"/>
      <c r="AD10" s="31"/>
      <c r="AE10" s="31"/>
      <c r="AF10" s="30"/>
      <c r="AG10" s="44" t="s">
        <v>235</v>
      </c>
      <c r="AK10" s="42" t="str">
        <f t="shared" si="7"/>
        <v>I</v>
      </c>
      <c r="AP10" s="42" t="s">
        <v>233</v>
      </c>
    </row>
    <row r="11" spans="1:42" ht="13.5" customHeight="1" x14ac:dyDescent="0.15">
      <c r="A11" s="14" t="s">
        <v>82</v>
      </c>
      <c r="B11" s="15"/>
      <c r="C11" s="13" t="str">
        <f t="shared" si="0"/>
        <v/>
      </c>
      <c r="D11" s="13" t="str">
        <f t="shared" si="8"/>
        <v/>
      </c>
      <c r="F11" s="18" t="s">
        <v>106</v>
      </c>
      <c r="G11" s="17"/>
      <c r="H11" s="13" t="str">
        <f t="shared" si="1"/>
        <v/>
      </c>
      <c r="I11" s="13" t="str">
        <f t="shared" si="5"/>
        <v/>
      </c>
      <c r="K11" s="14" t="s">
        <v>99</v>
      </c>
      <c r="L11" s="15"/>
      <c r="M11" s="13" t="str">
        <f t="shared" si="2"/>
        <v/>
      </c>
      <c r="N11" s="13" t="str">
        <f t="shared" si="6"/>
        <v/>
      </c>
      <c r="O11" s="13"/>
      <c r="P11" s="13"/>
      <c r="Q11" s="19"/>
      <c r="T11" s="13"/>
      <c r="W11" s="32" t="s">
        <v>583</v>
      </c>
      <c r="Y11" s="32" t="s">
        <v>289</v>
      </c>
      <c r="Z11" s="32" t="s">
        <v>417</v>
      </c>
      <c r="AA11" s="71" t="s">
        <v>383</v>
      </c>
      <c r="AB11" s="71" t="s">
        <v>511</v>
      </c>
      <c r="AC11" s="31"/>
      <c r="AD11" s="31"/>
      <c r="AE11" s="31"/>
      <c r="AF11" s="30"/>
      <c r="AG11" s="42" t="s">
        <v>238</v>
      </c>
      <c r="AK11" s="42" t="str">
        <f t="shared" si="7"/>
        <v>J</v>
      </c>
    </row>
    <row r="12" spans="1:42" ht="13.5" customHeight="1" x14ac:dyDescent="0.15">
      <c r="A12" s="14" t="s">
        <v>83</v>
      </c>
      <c r="B12" s="15"/>
      <c r="C12" s="13" t="str">
        <f t="shared" ref="C12:C23" si="9">IF(B12="","",A12)</f>
        <v/>
      </c>
      <c r="D12" s="13" t="str">
        <f t="shared" si="8"/>
        <v/>
      </c>
      <c r="F12" s="18" t="s">
        <v>107</v>
      </c>
      <c r="G12" s="17"/>
      <c r="H12" s="13" t="str">
        <f t="shared" si="1"/>
        <v/>
      </c>
      <c r="I12" s="13" t="str">
        <f t="shared" si="5"/>
        <v/>
      </c>
      <c r="K12" s="13"/>
      <c r="L12" s="13"/>
      <c r="O12" s="13"/>
      <c r="P12" s="13"/>
      <c r="Q12" s="19"/>
      <c r="T12" s="13"/>
      <c r="U12" s="29" t="s">
        <v>534</v>
      </c>
      <c r="W12" s="32" t="s">
        <v>139</v>
      </c>
      <c r="Y12" s="32" t="s">
        <v>290</v>
      </c>
      <c r="Z12" s="32" t="s">
        <v>418</v>
      </c>
      <c r="AA12" s="71" t="s">
        <v>384</v>
      </c>
      <c r="AB12" s="71" t="s">
        <v>512</v>
      </c>
      <c r="AC12" s="31"/>
      <c r="AD12" s="31"/>
      <c r="AE12" s="31"/>
      <c r="AF12" s="30"/>
      <c r="AG12" s="42" t="s">
        <v>236</v>
      </c>
      <c r="AK12" s="42" t="str">
        <f t="shared" si="7"/>
        <v>K</v>
      </c>
    </row>
    <row r="13" spans="1:42" ht="13.5" customHeight="1" x14ac:dyDescent="0.15">
      <c r="A13" s="14" t="s">
        <v>84</v>
      </c>
      <c r="B13" s="15"/>
      <c r="C13" s="13" t="str">
        <f t="shared" si="9"/>
        <v/>
      </c>
      <c r="D13" s="13" t="str">
        <f t="shared" si="8"/>
        <v/>
      </c>
      <c r="F13" s="18" t="s">
        <v>108</v>
      </c>
      <c r="G13" s="17"/>
      <c r="H13" s="13" t="str">
        <f t="shared" si="1"/>
        <v/>
      </c>
      <c r="I13" s="13" t="str">
        <f t="shared" si="5"/>
        <v/>
      </c>
      <c r="K13" s="13" t="str">
        <f>N11</f>
        <v/>
      </c>
      <c r="L13" s="13"/>
      <c r="O13" s="13"/>
      <c r="P13" s="13"/>
      <c r="Q13" s="19"/>
      <c r="T13" s="13"/>
      <c r="U13" s="32" t="s">
        <v>158</v>
      </c>
      <c r="W13" s="32" t="s">
        <v>140</v>
      </c>
      <c r="Y13" s="32" t="s">
        <v>291</v>
      </c>
      <c r="Z13" s="32" t="s">
        <v>419</v>
      </c>
      <c r="AA13" s="71" t="s">
        <v>385</v>
      </c>
      <c r="AB13" s="71" t="s">
        <v>513</v>
      </c>
      <c r="AC13" s="31"/>
      <c r="AD13" s="31"/>
      <c r="AE13" s="31"/>
      <c r="AF13" s="30"/>
      <c r="AG13" s="42" t="s">
        <v>237</v>
      </c>
      <c r="AK13" s="42" t="str">
        <f t="shared" si="7"/>
        <v>L</v>
      </c>
    </row>
    <row r="14" spans="1:42" ht="13.5" customHeight="1" x14ac:dyDescent="0.15">
      <c r="A14" s="14" t="s">
        <v>85</v>
      </c>
      <c r="B14" s="15"/>
      <c r="C14" s="13" t="str">
        <f t="shared" si="9"/>
        <v/>
      </c>
      <c r="D14" s="13" t="str">
        <f t="shared" si="8"/>
        <v/>
      </c>
      <c r="F14" s="18" t="s">
        <v>109</v>
      </c>
      <c r="G14" s="17"/>
      <c r="H14" s="13" t="str">
        <f t="shared" si="1"/>
        <v/>
      </c>
      <c r="I14" s="13" t="str">
        <f t="shared" si="5"/>
        <v/>
      </c>
      <c r="K14" s="13"/>
      <c r="L14" s="13"/>
      <c r="O14" s="13"/>
      <c r="P14" s="13"/>
      <c r="Q14" s="19"/>
      <c r="T14" s="13"/>
      <c r="U14" s="32" t="s">
        <v>535</v>
      </c>
      <c r="W14" s="32" t="s">
        <v>141</v>
      </c>
      <c r="Y14" s="32" t="s">
        <v>292</v>
      </c>
      <c r="Z14" s="32" t="s">
        <v>420</v>
      </c>
      <c r="AA14" s="71" t="s">
        <v>386</v>
      </c>
      <c r="AB14" s="71" t="s">
        <v>514</v>
      </c>
      <c r="AC14" s="31"/>
      <c r="AD14" s="31"/>
      <c r="AE14" s="31"/>
      <c r="AF14" s="30"/>
      <c r="AG14" s="62"/>
      <c r="AK14" s="42" t="str">
        <f t="shared" si="7"/>
        <v>M</v>
      </c>
    </row>
    <row r="15" spans="1:42" ht="13.5" customHeight="1" x14ac:dyDescent="0.15">
      <c r="A15" s="14" t="s">
        <v>86</v>
      </c>
      <c r="B15" s="15"/>
      <c r="C15" s="13" t="str">
        <f t="shared" si="9"/>
        <v/>
      </c>
      <c r="D15" s="13" t="str">
        <f t="shared" si="8"/>
        <v/>
      </c>
      <c r="F15" s="18" t="s">
        <v>110</v>
      </c>
      <c r="G15" s="17"/>
      <c r="H15" s="13" t="str">
        <f t="shared" si="1"/>
        <v/>
      </c>
      <c r="I15" s="13" t="str">
        <f t="shared" si="5"/>
        <v/>
      </c>
      <c r="K15" s="13"/>
      <c r="L15" s="13"/>
      <c r="O15" s="13"/>
      <c r="P15" s="13"/>
      <c r="Q15" s="19"/>
      <c r="T15" s="13"/>
      <c r="U15" s="32" t="s">
        <v>536</v>
      </c>
      <c r="W15" s="32" t="s">
        <v>142</v>
      </c>
      <c r="Y15" s="32" t="s">
        <v>293</v>
      </c>
      <c r="Z15" s="32" t="s">
        <v>421</v>
      </c>
      <c r="AA15" s="71" t="s">
        <v>387</v>
      </c>
      <c r="AB15" s="71" t="s">
        <v>515</v>
      </c>
      <c r="AC15" s="31"/>
      <c r="AD15" s="31"/>
      <c r="AE15" s="31"/>
      <c r="AF15" s="30"/>
      <c r="AG15" s="63"/>
      <c r="AK15" s="42" t="str">
        <f t="shared" si="7"/>
        <v>N</v>
      </c>
    </row>
    <row r="16" spans="1:42" ht="13.5" customHeight="1" x14ac:dyDescent="0.15">
      <c r="A16" s="14" t="s">
        <v>87</v>
      </c>
      <c r="B16" s="15"/>
      <c r="C16" s="13" t="str">
        <f t="shared" si="9"/>
        <v/>
      </c>
      <c r="D16" s="13" t="str">
        <f t="shared" si="8"/>
        <v/>
      </c>
      <c r="F16" s="18" t="s">
        <v>111</v>
      </c>
      <c r="G16" s="17"/>
      <c r="H16" s="13" t="str">
        <f t="shared" si="1"/>
        <v/>
      </c>
      <c r="I16" s="13" t="str">
        <f t="shared" si="5"/>
        <v/>
      </c>
      <c r="K16" s="13"/>
      <c r="L16" s="13"/>
      <c r="O16" s="13"/>
      <c r="P16" s="13"/>
      <c r="Q16" s="19"/>
      <c r="T16" s="13"/>
      <c r="U16" s="32" t="s">
        <v>537</v>
      </c>
      <c r="W16" s="32" t="s">
        <v>143</v>
      </c>
      <c r="Y16" s="32" t="s">
        <v>294</v>
      </c>
      <c r="Z16" s="32" t="s">
        <v>422</v>
      </c>
      <c r="AA16" s="71" t="s">
        <v>388</v>
      </c>
      <c r="AB16" s="71" t="s">
        <v>516</v>
      </c>
      <c r="AC16" s="31"/>
      <c r="AD16" s="31"/>
      <c r="AE16" s="31"/>
      <c r="AF16" s="30"/>
      <c r="AG16" s="63"/>
      <c r="AK16" s="42" t="str">
        <f t="shared" si="7"/>
        <v>O</v>
      </c>
    </row>
    <row r="17" spans="1:37" ht="13.5" customHeight="1" x14ac:dyDescent="0.15">
      <c r="A17" s="14" t="s">
        <v>88</v>
      </c>
      <c r="B17" s="15"/>
      <c r="C17" s="13" t="str">
        <f t="shared" si="9"/>
        <v/>
      </c>
      <c r="D17" s="13" t="str">
        <f t="shared" si="8"/>
        <v/>
      </c>
      <c r="F17" s="18" t="s">
        <v>112</v>
      </c>
      <c r="G17" s="17"/>
      <c r="H17" s="13" t="str">
        <f t="shared" si="1"/>
        <v/>
      </c>
      <c r="I17" s="13" t="str">
        <f t="shared" si="5"/>
        <v/>
      </c>
      <c r="K17" s="13"/>
      <c r="L17" s="13"/>
      <c r="O17" s="13"/>
      <c r="P17" s="13"/>
      <c r="Q17" s="19"/>
      <c r="T17" s="13"/>
      <c r="U17" s="32" t="s">
        <v>555</v>
      </c>
      <c r="W17" s="32" t="s">
        <v>144</v>
      </c>
      <c r="Y17" s="32" t="s">
        <v>295</v>
      </c>
      <c r="Z17" s="32" t="s">
        <v>423</v>
      </c>
      <c r="AA17" s="71" t="s">
        <v>389</v>
      </c>
      <c r="AB17" s="71" t="s">
        <v>517</v>
      </c>
      <c r="AC17" s="31"/>
      <c r="AD17" s="31"/>
      <c r="AE17" s="31"/>
      <c r="AF17" s="30"/>
      <c r="AG17" s="63"/>
      <c r="AK17" s="42" t="str">
        <f t="shared" si="7"/>
        <v>P</v>
      </c>
    </row>
    <row r="18" spans="1:37" ht="13.5" customHeight="1" x14ac:dyDescent="0.15">
      <c r="A18" s="14" t="s">
        <v>89</v>
      </c>
      <c r="B18" s="15"/>
      <c r="C18" s="13" t="str">
        <f t="shared" si="9"/>
        <v/>
      </c>
      <c r="D18" s="13" t="str">
        <f t="shared" si="8"/>
        <v/>
      </c>
      <c r="F18" s="18" t="s">
        <v>113</v>
      </c>
      <c r="G18" s="17"/>
      <c r="H18" s="13" t="str">
        <f t="shared" si="1"/>
        <v/>
      </c>
      <c r="I18" s="13" t="str">
        <f t="shared" si="5"/>
        <v/>
      </c>
      <c r="K18" s="13"/>
      <c r="L18" s="13"/>
      <c r="O18" s="13"/>
      <c r="P18" s="13"/>
      <c r="Q18" s="19"/>
      <c r="T18" s="13"/>
      <c r="U18" s="32" t="s">
        <v>538</v>
      </c>
      <c r="W18" s="32" t="s">
        <v>145</v>
      </c>
      <c r="Y18" s="32" t="s">
        <v>296</v>
      </c>
      <c r="Z18" s="32" t="s">
        <v>424</v>
      </c>
      <c r="AA18" s="71" t="s">
        <v>390</v>
      </c>
      <c r="AB18" s="71" t="s">
        <v>518</v>
      </c>
      <c r="AC18" s="31"/>
      <c r="AD18" s="31"/>
      <c r="AE18" s="31"/>
      <c r="AF18" s="30"/>
      <c r="AK18" s="42" t="str">
        <f t="shared" si="7"/>
        <v>Q</v>
      </c>
    </row>
    <row r="19" spans="1:37" ht="13.5" customHeight="1" x14ac:dyDescent="0.15">
      <c r="A19" s="14" t="s">
        <v>204</v>
      </c>
      <c r="B19" s="15"/>
      <c r="C19" s="13" t="str">
        <f t="shared" si="9"/>
        <v/>
      </c>
      <c r="D19" s="13" t="str">
        <f t="shared" si="8"/>
        <v/>
      </c>
      <c r="F19" s="18" t="s">
        <v>114</v>
      </c>
      <c r="G19" s="17"/>
      <c r="H19" s="13" t="str">
        <f t="shared" si="1"/>
        <v/>
      </c>
      <c r="I19" s="13" t="str">
        <f t="shared" si="5"/>
        <v/>
      </c>
      <c r="K19" s="13"/>
      <c r="L19" s="13"/>
      <c r="O19" s="13"/>
      <c r="P19" s="13"/>
      <c r="Q19" s="19"/>
      <c r="T19" s="13"/>
      <c r="U19" s="32" t="s">
        <v>539</v>
      </c>
      <c r="W19" s="32" t="s">
        <v>146</v>
      </c>
      <c r="Y19" s="32" t="s">
        <v>297</v>
      </c>
      <c r="Z19" s="32" t="s">
        <v>425</v>
      </c>
      <c r="AA19" s="71" t="s">
        <v>391</v>
      </c>
      <c r="AB19" s="71" t="s">
        <v>519</v>
      </c>
      <c r="AC19" s="31"/>
      <c r="AD19" s="31"/>
      <c r="AE19" s="31"/>
      <c r="AF19" s="30"/>
      <c r="AK19" s="42" t="str">
        <f t="shared" si="7"/>
        <v>R</v>
      </c>
    </row>
    <row r="20" spans="1:37" ht="13.5" customHeight="1" x14ac:dyDescent="0.15">
      <c r="A20" s="14" t="s">
        <v>205</v>
      </c>
      <c r="B20" s="15"/>
      <c r="C20" s="13" t="str">
        <f t="shared" si="9"/>
        <v/>
      </c>
      <c r="D20" s="13" t="str">
        <f t="shared" si="8"/>
        <v/>
      </c>
      <c r="F20" s="18" t="s">
        <v>203</v>
      </c>
      <c r="G20" s="17"/>
      <c r="H20" s="13" t="str">
        <f t="shared" si="1"/>
        <v/>
      </c>
      <c r="I20" s="13" t="str">
        <f t="shared" si="5"/>
        <v/>
      </c>
      <c r="K20" s="13"/>
      <c r="L20" s="13"/>
      <c r="O20" s="13"/>
      <c r="P20" s="13"/>
      <c r="Q20" s="19"/>
      <c r="T20" s="13"/>
      <c r="U20" s="32" t="s">
        <v>540</v>
      </c>
      <c r="W20" s="32" t="s">
        <v>147</v>
      </c>
      <c r="Y20" s="32" t="s">
        <v>298</v>
      </c>
      <c r="Z20" s="32" t="s">
        <v>426</v>
      </c>
      <c r="AA20" s="71" t="s">
        <v>392</v>
      </c>
      <c r="AB20" s="71" t="s">
        <v>520</v>
      </c>
      <c r="AC20" s="31"/>
      <c r="AD20" s="31"/>
      <c r="AE20" s="31"/>
      <c r="AF20" s="30"/>
      <c r="AK20" s="42" t="str">
        <f t="shared" si="7"/>
        <v>S</v>
      </c>
    </row>
    <row r="21" spans="1:37" ht="13.5" customHeight="1" x14ac:dyDescent="0.15">
      <c r="A21" s="14" t="s">
        <v>206</v>
      </c>
      <c r="B21" s="15"/>
      <c r="C21" s="13" t="str">
        <f t="shared" si="9"/>
        <v/>
      </c>
      <c r="D21" s="13" t="str">
        <f t="shared" si="8"/>
        <v/>
      </c>
      <c r="F21" s="18" t="s">
        <v>115</v>
      </c>
      <c r="G21" s="17"/>
      <c r="H21" s="13" t="str">
        <f t="shared" si="1"/>
        <v/>
      </c>
      <c r="I21" s="13" t="str">
        <f t="shared" si="5"/>
        <v/>
      </c>
      <c r="K21" s="13"/>
      <c r="L21" s="13"/>
      <c r="O21" s="13"/>
      <c r="P21" s="13"/>
      <c r="Q21" s="19"/>
      <c r="T21" s="13"/>
      <c r="U21" s="32" t="s">
        <v>541</v>
      </c>
      <c r="W21" s="32" t="s">
        <v>148</v>
      </c>
      <c r="Y21" s="32" t="s">
        <v>299</v>
      </c>
      <c r="Z21" s="32" t="s">
        <v>427</v>
      </c>
      <c r="AA21" s="71" t="s">
        <v>393</v>
      </c>
      <c r="AB21" s="71" t="s">
        <v>521</v>
      </c>
      <c r="AC21" s="31"/>
      <c r="AD21" s="31"/>
      <c r="AE21" s="31"/>
      <c r="AF21" s="30"/>
      <c r="AK21" s="42" t="str">
        <f t="shared" si="7"/>
        <v>T</v>
      </c>
    </row>
    <row r="22" spans="1:37" ht="13.5" customHeight="1" x14ac:dyDescent="0.15">
      <c r="A22" s="14" t="s">
        <v>207</v>
      </c>
      <c r="B22" s="15"/>
      <c r="C22" s="13" t="str">
        <f t="shared" si="9"/>
        <v/>
      </c>
      <c r="D22" s="13" t="str">
        <f>IF(C22="",D21,IF(D21&lt;&gt;"",CONCATENATE(D21,"、",C22),C22))</f>
        <v/>
      </c>
      <c r="F22" s="18" t="s">
        <v>116</v>
      </c>
      <c r="G22" s="17"/>
      <c r="H22" s="13" t="str">
        <f t="shared" si="1"/>
        <v/>
      </c>
      <c r="I22" s="13" t="str">
        <f t="shared" si="5"/>
        <v/>
      </c>
      <c r="K22" s="13"/>
      <c r="L22" s="13"/>
      <c r="O22" s="13"/>
      <c r="P22" s="13"/>
      <c r="Q22" s="19"/>
      <c r="T22" s="13"/>
      <c r="U22" s="32" t="s">
        <v>585</v>
      </c>
      <c r="W22" s="32" t="s">
        <v>149</v>
      </c>
      <c r="Y22" s="32" t="s">
        <v>300</v>
      </c>
      <c r="Z22" s="32" t="s">
        <v>428</v>
      </c>
      <c r="AA22" s="71" t="s">
        <v>394</v>
      </c>
      <c r="AB22" s="71" t="s">
        <v>522</v>
      </c>
      <c r="AC22" s="31"/>
      <c r="AD22" s="31"/>
      <c r="AE22" s="31"/>
      <c r="AF22" s="30"/>
      <c r="AK22" s="42" t="str">
        <f t="shared" si="7"/>
        <v>U</v>
      </c>
    </row>
    <row r="23" spans="1:37" ht="13.5" customHeight="1" x14ac:dyDescent="0.15">
      <c r="A23" s="69" t="s">
        <v>272</v>
      </c>
      <c r="B23" s="15"/>
      <c r="C23" s="13" t="str">
        <f t="shared" si="9"/>
        <v/>
      </c>
      <c r="D23" s="13" t="str">
        <f>IF(C23="",D22,IF(D22&lt;&gt;"",CONCATENATE(D22,"、",C23),C23))</f>
        <v/>
      </c>
      <c r="F23" s="18" t="s">
        <v>117</v>
      </c>
      <c r="G23" s="17"/>
      <c r="H23" s="13" t="str">
        <f t="shared" si="1"/>
        <v/>
      </c>
      <c r="I23" s="13" t="str">
        <f t="shared" si="5"/>
        <v/>
      </c>
      <c r="K23" s="13"/>
      <c r="L23" s="13"/>
      <c r="O23" s="13"/>
      <c r="P23" s="13"/>
      <c r="Q23" s="19"/>
      <c r="T23" s="13"/>
      <c r="U23" s="32" t="s">
        <v>542</v>
      </c>
      <c r="W23" s="32" t="s">
        <v>150</v>
      </c>
      <c r="Y23" s="32" t="s">
        <v>301</v>
      </c>
      <c r="Z23" s="32" t="s">
        <v>429</v>
      </c>
      <c r="AA23" s="71" t="s">
        <v>395</v>
      </c>
      <c r="AB23" s="71" t="s">
        <v>523</v>
      </c>
      <c r="AC23" s="31"/>
      <c r="AD23" s="31"/>
      <c r="AE23" s="31"/>
      <c r="AF23" s="30"/>
      <c r="AK23" s="42" t="str">
        <f t="shared" si="7"/>
        <v>V</v>
      </c>
    </row>
    <row r="24" spans="1:37" ht="13.5" customHeight="1" x14ac:dyDescent="0.15">
      <c r="A24" s="83"/>
      <c r="B24" s="67"/>
      <c r="F24" s="18" t="s">
        <v>275</v>
      </c>
      <c r="G24" s="17"/>
      <c r="H24" s="13" t="str">
        <f t="shared" si="1"/>
        <v/>
      </c>
      <c r="I24" s="13" t="str">
        <f t="shared" si="5"/>
        <v/>
      </c>
      <c r="K24" s="13"/>
      <c r="L24" s="13"/>
      <c r="O24" s="13"/>
      <c r="P24" s="13"/>
      <c r="Q24" s="19"/>
      <c r="T24" s="13"/>
      <c r="U24" s="32" t="s">
        <v>543</v>
      </c>
      <c r="W24" s="32" t="s">
        <v>151</v>
      </c>
      <c r="Y24" s="32" t="s">
        <v>302</v>
      </c>
      <c r="Z24" s="32" t="s">
        <v>430</v>
      </c>
      <c r="AA24" s="71" t="s">
        <v>396</v>
      </c>
      <c r="AB24" s="71" t="s">
        <v>524</v>
      </c>
      <c r="AC24" s="31"/>
      <c r="AD24" s="31"/>
      <c r="AE24" s="31"/>
      <c r="AF24" s="30"/>
      <c r="AK24" s="42" t="str">
        <f>CHAR(CODE(AK23)+1)</f>
        <v>W</v>
      </c>
    </row>
    <row r="25" spans="1:37" ht="13.5" customHeight="1" x14ac:dyDescent="0.15">
      <c r="A25" s="68"/>
      <c r="B25" s="67"/>
      <c r="F25" s="18" t="s">
        <v>118</v>
      </c>
      <c r="G25" s="17"/>
      <c r="H25" s="13" t="str">
        <f t="shared" si="1"/>
        <v/>
      </c>
      <c r="I25" s="13" t="str">
        <f t="shared" si="5"/>
        <v/>
      </c>
      <c r="K25" s="13"/>
      <c r="L25" s="13"/>
      <c r="O25" s="13"/>
      <c r="P25" s="13"/>
      <c r="Q25" s="19"/>
      <c r="T25" s="13"/>
      <c r="U25" s="32" t="s">
        <v>544</v>
      </c>
      <c r="W25" s="60"/>
      <c r="Y25" s="32" t="s">
        <v>303</v>
      </c>
      <c r="Z25" s="32" t="s">
        <v>431</v>
      </c>
      <c r="AA25" s="71" t="s">
        <v>397</v>
      </c>
      <c r="AB25" s="71" t="s">
        <v>525</v>
      </c>
      <c r="AC25" s="31"/>
      <c r="AD25" s="31"/>
      <c r="AE25" s="31"/>
      <c r="AF25" s="30"/>
      <c r="AK25" s="42" t="str">
        <f t="shared" si="7"/>
        <v>X</v>
      </c>
    </row>
    <row r="26" spans="1:37" ht="13.5" customHeight="1" x14ac:dyDescent="0.15">
      <c r="A26" s="68"/>
      <c r="B26" s="67"/>
      <c r="F26" s="18" t="s">
        <v>119</v>
      </c>
      <c r="G26" s="17"/>
      <c r="H26" s="13" t="str">
        <f t="shared" si="1"/>
        <v/>
      </c>
      <c r="I26" s="13" t="str">
        <f t="shared" si="5"/>
        <v/>
      </c>
      <c r="K26" s="13"/>
      <c r="L26" s="13"/>
      <c r="O26" s="13"/>
      <c r="P26" s="13"/>
      <c r="Q26" s="19"/>
      <c r="T26" s="13"/>
      <c r="U26" s="32" t="s">
        <v>545</v>
      </c>
      <c r="Y26" s="32" t="s">
        <v>304</v>
      </c>
      <c r="Z26" s="32" t="s">
        <v>432</v>
      </c>
      <c r="AA26" s="71" t="s">
        <v>398</v>
      </c>
      <c r="AB26" s="71" t="s">
        <v>526</v>
      </c>
      <c r="AC26" s="31"/>
      <c r="AD26" s="31"/>
      <c r="AE26" s="31"/>
      <c r="AF26" s="30"/>
      <c r="AK26" s="42" t="str">
        <f t="shared" si="7"/>
        <v>Y</v>
      </c>
    </row>
    <row r="27" spans="1:37" ht="13.5" customHeight="1" x14ac:dyDescent="0.15">
      <c r="A27" s="13" t="str">
        <f>IF(D23="", "-", D23)</f>
        <v>-</v>
      </c>
      <c r="B27" s="13"/>
      <c r="F27" s="18" t="s">
        <v>120</v>
      </c>
      <c r="G27" s="17"/>
      <c r="H27" s="13" t="str">
        <f t="shared" si="1"/>
        <v/>
      </c>
      <c r="I27" s="13" t="str">
        <f t="shared" si="5"/>
        <v/>
      </c>
      <c r="K27" s="13"/>
      <c r="L27" s="13"/>
      <c r="O27" s="13"/>
      <c r="P27" s="13"/>
      <c r="Q27" s="19"/>
      <c r="T27" s="13"/>
      <c r="U27" s="32" t="s">
        <v>546</v>
      </c>
      <c r="Y27" s="32" t="s">
        <v>305</v>
      </c>
      <c r="Z27" s="32" t="s">
        <v>433</v>
      </c>
      <c r="AA27" s="71" t="s">
        <v>399</v>
      </c>
      <c r="AB27" s="71" t="s">
        <v>527</v>
      </c>
      <c r="AC27" s="31"/>
      <c r="AD27" s="31"/>
      <c r="AE27" s="31"/>
      <c r="AF27" s="30"/>
      <c r="AK27" s="42" t="str">
        <f>CHAR(CODE(AK26)+1)</f>
        <v>Z</v>
      </c>
    </row>
    <row r="28" spans="1:37" ht="13.5" customHeight="1" x14ac:dyDescent="0.15">
      <c r="B28" s="13"/>
      <c r="F28" s="18" t="s">
        <v>121</v>
      </c>
      <c r="G28" s="17"/>
      <c r="H28" s="13" t="str">
        <f t="shared" si="1"/>
        <v/>
      </c>
      <c r="I28" s="13" t="str">
        <f t="shared" si="5"/>
        <v/>
      </c>
      <c r="K28" s="13"/>
      <c r="L28" s="13"/>
      <c r="O28" s="13"/>
      <c r="P28" s="13"/>
      <c r="Q28" s="19"/>
      <c r="T28" s="13"/>
      <c r="U28" s="32" t="s">
        <v>547</v>
      </c>
      <c r="Y28" s="32" t="s">
        <v>306</v>
      </c>
      <c r="Z28" s="32" t="s">
        <v>434</v>
      </c>
      <c r="AA28" s="71" t="s">
        <v>400</v>
      </c>
      <c r="AB28" s="71" t="s">
        <v>528</v>
      </c>
      <c r="AC28" s="31"/>
      <c r="AD28" s="31"/>
      <c r="AE28" s="31"/>
      <c r="AF28" s="30"/>
      <c r="AK28" s="42" t="s">
        <v>183</v>
      </c>
    </row>
    <row r="29" spans="1:37" ht="13.5" customHeight="1" x14ac:dyDescent="0.15">
      <c r="A29" s="13"/>
      <c r="B29" s="13"/>
      <c r="F29" s="18" t="s">
        <v>195</v>
      </c>
      <c r="G29" s="17"/>
      <c r="H29" s="13" t="str">
        <f t="shared" si="1"/>
        <v/>
      </c>
      <c r="I29" s="13" t="str">
        <f t="shared" si="5"/>
        <v/>
      </c>
      <c r="K29" s="13"/>
      <c r="L29" s="13"/>
      <c r="O29" s="13"/>
      <c r="P29" s="13"/>
      <c r="Q29" s="19"/>
      <c r="T29" s="13"/>
      <c r="U29" s="32" t="s">
        <v>548</v>
      </c>
      <c r="Y29" s="32" t="s">
        <v>307</v>
      </c>
      <c r="Z29" s="32" t="s">
        <v>435</v>
      </c>
      <c r="AA29" s="71" t="s">
        <v>401</v>
      </c>
      <c r="AB29" s="71" t="s">
        <v>529</v>
      </c>
      <c r="AC29" s="31"/>
      <c r="AD29" s="31"/>
      <c r="AE29" s="31"/>
      <c r="AF29" s="30"/>
      <c r="AK29" s="42" t="str">
        <f t="shared" si="7"/>
        <v>b</v>
      </c>
    </row>
    <row r="30" spans="1:37" ht="13.5" customHeight="1" x14ac:dyDescent="0.15">
      <c r="A30" s="13"/>
      <c r="B30" s="13"/>
      <c r="F30" s="18" t="s">
        <v>196</v>
      </c>
      <c r="G30" s="17"/>
      <c r="H30" s="13" t="str">
        <f t="shared" si="1"/>
        <v/>
      </c>
      <c r="I30" s="13" t="str">
        <f t="shared" si="5"/>
        <v/>
      </c>
      <c r="K30" s="13"/>
      <c r="L30" s="13"/>
      <c r="O30" s="13"/>
      <c r="P30" s="13"/>
      <c r="Q30" s="19"/>
      <c r="T30" s="13"/>
      <c r="U30" s="32" t="s">
        <v>549</v>
      </c>
      <c r="Y30" s="32" t="s">
        <v>308</v>
      </c>
      <c r="Z30" s="32" t="s">
        <v>436</v>
      </c>
      <c r="AA30" s="71" t="s">
        <v>402</v>
      </c>
      <c r="AB30" s="71" t="s">
        <v>530</v>
      </c>
      <c r="AC30" s="31"/>
      <c r="AD30" s="31"/>
      <c r="AE30" s="31"/>
      <c r="AF30" s="30"/>
      <c r="AK30" s="42" t="str">
        <f t="shared" si="7"/>
        <v>c</v>
      </c>
    </row>
    <row r="31" spans="1:37" ht="13.5" customHeight="1" x14ac:dyDescent="0.15">
      <c r="A31" s="13"/>
      <c r="B31" s="13"/>
      <c r="F31" s="18" t="s">
        <v>197</v>
      </c>
      <c r="G31" s="17"/>
      <c r="H31" s="13" t="str">
        <f t="shared" si="1"/>
        <v/>
      </c>
      <c r="I31" s="13" t="str">
        <f t="shared" si="5"/>
        <v/>
      </c>
      <c r="K31" s="13"/>
      <c r="L31" s="13"/>
      <c r="O31" s="13"/>
      <c r="P31" s="13"/>
      <c r="Q31" s="19"/>
      <c r="T31" s="13"/>
      <c r="U31" s="32" t="s">
        <v>550</v>
      </c>
      <c r="Y31" s="32" t="s">
        <v>309</v>
      </c>
      <c r="Z31" s="32" t="s">
        <v>437</v>
      </c>
      <c r="AA31" s="71" t="s">
        <v>403</v>
      </c>
      <c r="AB31" s="71" t="s">
        <v>531</v>
      </c>
      <c r="AC31" s="31"/>
      <c r="AD31" s="31"/>
      <c r="AE31" s="31"/>
      <c r="AF31" s="30"/>
      <c r="AK31" s="42" t="str">
        <f t="shared" si="7"/>
        <v>d</v>
      </c>
    </row>
    <row r="32" spans="1:37" ht="13.5" customHeight="1" x14ac:dyDescent="0.15">
      <c r="A32" s="13"/>
      <c r="B32" s="13"/>
      <c r="F32" s="18" t="s">
        <v>198</v>
      </c>
      <c r="G32" s="17"/>
      <c r="H32" s="13" t="str">
        <f t="shared" si="1"/>
        <v/>
      </c>
      <c r="I32" s="13" t="str">
        <f t="shared" si="5"/>
        <v/>
      </c>
      <c r="K32" s="13"/>
      <c r="L32" s="13"/>
      <c r="O32" s="13"/>
      <c r="P32" s="13"/>
      <c r="Q32" s="19"/>
      <c r="T32" s="13"/>
      <c r="U32" s="32" t="s">
        <v>551</v>
      </c>
      <c r="Y32" s="32" t="s">
        <v>310</v>
      </c>
      <c r="Z32" s="32" t="s">
        <v>438</v>
      </c>
      <c r="AA32" s="71" t="s">
        <v>59</v>
      </c>
      <c r="AB32" s="71" t="s">
        <v>59</v>
      </c>
      <c r="AC32" s="31"/>
      <c r="AD32" s="31"/>
      <c r="AE32" s="31"/>
      <c r="AF32" s="30"/>
      <c r="AK32" s="42" t="str">
        <f t="shared" si="7"/>
        <v>e</v>
      </c>
    </row>
    <row r="33" spans="1:37" ht="13.5" customHeight="1" x14ac:dyDescent="0.15">
      <c r="A33" s="13"/>
      <c r="B33" s="13"/>
      <c r="F33" s="18" t="s">
        <v>199</v>
      </c>
      <c r="G33" s="17"/>
      <c r="H33" s="13" t="str">
        <f t="shared" si="1"/>
        <v/>
      </c>
      <c r="I33" s="13" t="str">
        <f t="shared" si="5"/>
        <v/>
      </c>
      <c r="K33" s="13"/>
      <c r="L33" s="13"/>
      <c r="O33" s="13"/>
      <c r="P33" s="13"/>
      <c r="Q33" s="19"/>
      <c r="T33" s="13"/>
      <c r="U33" s="32" t="s">
        <v>552</v>
      </c>
      <c r="Y33" s="32" t="s">
        <v>311</v>
      </c>
      <c r="Z33" s="32" t="s">
        <v>439</v>
      </c>
      <c r="AA33" s="60"/>
      <c r="AB33" s="31"/>
      <c r="AC33" s="31"/>
      <c r="AD33" s="31"/>
      <c r="AE33" s="31"/>
      <c r="AF33" s="30"/>
      <c r="AK33" s="42" t="str">
        <f t="shared" si="7"/>
        <v>f</v>
      </c>
    </row>
    <row r="34" spans="1:37" ht="13.5" customHeight="1" x14ac:dyDescent="0.15">
      <c r="A34" s="13"/>
      <c r="B34" s="13"/>
      <c r="F34" s="18" t="s">
        <v>200</v>
      </c>
      <c r="G34" s="17"/>
      <c r="H34" s="13" t="str">
        <f t="shared" si="1"/>
        <v/>
      </c>
      <c r="I34" s="13" t="str">
        <f t="shared" si="5"/>
        <v/>
      </c>
      <c r="K34" s="13"/>
      <c r="L34" s="13"/>
      <c r="O34" s="13"/>
      <c r="P34" s="13"/>
      <c r="Q34" s="19"/>
      <c r="T34" s="13"/>
      <c r="U34" s="32" t="s">
        <v>553</v>
      </c>
      <c r="Y34" s="32" t="s">
        <v>312</v>
      </c>
      <c r="Z34" s="32" t="s">
        <v>440</v>
      </c>
      <c r="AB34" s="31"/>
      <c r="AC34" s="31"/>
      <c r="AD34" s="31"/>
      <c r="AE34" s="31"/>
      <c r="AF34" s="30"/>
      <c r="AK34" s="42" t="str">
        <f t="shared" si="7"/>
        <v>g</v>
      </c>
    </row>
    <row r="35" spans="1:37" ht="13.5" customHeight="1" x14ac:dyDescent="0.15">
      <c r="A35" s="13"/>
      <c r="B35" s="13"/>
      <c r="F35" s="18" t="s">
        <v>201</v>
      </c>
      <c r="G35" s="17"/>
      <c r="H35" s="13" t="str">
        <f t="shared" si="1"/>
        <v/>
      </c>
      <c r="I35" s="13" t="str">
        <f t="shared" si="5"/>
        <v/>
      </c>
      <c r="K35" s="13"/>
      <c r="L35" s="13"/>
      <c r="O35" s="13"/>
      <c r="P35" s="13"/>
      <c r="Q35" s="19"/>
      <c r="T35" s="13"/>
      <c r="U35" s="32" t="s">
        <v>554</v>
      </c>
      <c r="Y35" s="32" t="s">
        <v>313</v>
      </c>
      <c r="Z35" s="32" t="s">
        <v>441</v>
      </c>
      <c r="AC35" s="31"/>
      <c r="AF35" s="30"/>
      <c r="AK35" s="42" t="str">
        <f t="shared" si="7"/>
        <v>h</v>
      </c>
    </row>
    <row r="36" spans="1:37" ht="13.5" customHeight="1" x14ac:dyDescent="0.15">
      <c r="A36" s="13"/>
      <c r="B36" s="13"/>
      <c r="F36" s="18" t="s">
        <v>202</v>
      </c>
      <c r="G36" s="17"/>
      <c r="H36" s="13" t="str">
        <f t="shared" si="1"/>
        <v/>
      </c>
      <c r="I36" s="13" t="str">
        <f t="shared" si="5"/>
        <v/>
      </c>
      <c r="K36" s="13"/>
      <c r="L36" s="13"/>
      <c r="O36" s="13"/>
      <c r="P36" s="13"/>
      <c r="Q36" s="19"/>
      <c r="T36" s="13"/>
      <c r="Y36" s="32" t="s">
        <v>314</v>
      </c>
      <c r="Z36" s="32" t="s">
        <v>442</v>
      </c>
      <c r="AF36" s="30"/>
      <c r="AK36" s="42" t="str">
        <f t="shared" si="7"/>
        <v>i</v>
      </c>
    </row>
    <row r="37" spans="1:37" ht="13.5" customHeight="1" x14ac:dyDescent="0.15">
      <c r="A37" s="13"/>
      <c r="B37" s="13"/>
      <c r="F37" s="13"/>
      <c r="G37" s="19"/>
      <c r="H37" s="13" t="str">
        <f t="shared" si="1"/>
        <v/>
      </c>
      <c r="I37" s="13" t="str">
        <f t="shared" si="5"/>
        <v/>
      </c>
      <c r="K37" s="13"/>
      <c r="L37" s="13"/>
      <c r="O37" s="13"/>
      <c r="P37" s="13"/>
      <c r="Q37" s="19"/>
      <c r="T37" s="13"/>
      <c r="Y37" s="32" t="s">
        <v>315</v>
      </c>
      <c r="Z37" s="32" t="s">
        <v>443</v>
      </c>
      <c r="AF37" s="30"/>
      <c r="AK37" s="42" t="str">
        <f t="shared" si="7"/>
        <v>j</v>
      </c>
    </row>
    <row r="38" spans="1:37" x14ac:dyDescent="0.15">
      <c r="A38" s="13"/>
      <c r="B38" s="13"/>
      <c r="F38" s="13"/>
      <c r="G38" s="19"/>
      <c r="K38" s="13"/>
      <c r="L38" s="13"/>
      <c r="O38" s="13"/>
      <c r="P38" s="13"/>
      <c r="Q38" s="19"/>
      <c r="T38" s="13"/>
      <c r="Y38" s="32" t="s">
        <v>316</v>
      </c>
      <c r="Z38" s="32" t="s">
        <v>444</v>
      </c>
      <c r="AF38" s="30"/>
      <c r="AK38" s="42" t="str">
        <f t="shared" si="7"/>
        <v>k</v>
      </c>
    </row>
    <row r="39" spans="1:37" x14ac:dyDescent="0.15">
      <c r="A39" s="13"/>
      <c r="B39" s="13"/>
      <c r="F39" s="13" t="str">
        <f>I37</f>
        <v/>
      </c>
      <c r="G39" s="19"/>
      <c r="K39" s="13"/>
      <c r="L39" s="13"/>
      <c r="O39" s="13"/>
      <c r="P39" s="13"/>
      <c r="Q39" s="19"/>
      <c r="T39" s="13"/>
      <c r="U39" s="32" t="s">
        <v>556</v>
      </c>
      <c r="Y39" s="32" t="s">
        <v>317</v>
      </c>
      <c r="Z39" s="32" t="s">
        <v>445</v>
      </c>
      <c r="AF39" s="30"/>
      <c r="AK39" s="42" t="str">
        <f t="shared" si="7"/>
        <v>l</v>
      </c>
    </row>
    <row r="40" spans="1:37" x14ac:dyDescent="0.15">
      <c r="A40" s="13"/>
      <c r="B40" s="13"/>
      <c r="F40" s="13"/>
      <c r="G40" s="19"/>
      <c r="K40" s="13"/>
      <c r="L40" s="13"/>
      <c r="O40" s="13"/>
      <c r="P40" s="13"/>
      <c r="Q40" s="19"/>
      <c r="T40" s="13"/>
      <c r="U40" s="32"/>
      <c r="Y40" s="32" t="s">
        <v>318</v>
      </c>
      <c r="Z40" s="32" t="s">
        <v>446</v>
      </c>
      <c r="AF40" s="30"/>
      <c r="AK40" s="42" t="str">
        <f t="shared" si="7"/>
        <v>m</v>
      </c>
    </row>
    <row r="41" spans="1:37" x14ac:dyDescent="0.15">
      <c r="A41" s="13"/>
      <c r="B41" s="13"/>
      <c r="F41" s="13"/>
      <c r="G41" s="19"/>
      <c r="K41" s="13"/>
      <c r="L41" s="13"/>
      <c r="O41" s="13"/>
      <c r="P41" s="13"/>
      <c r="Q41" s="19"/>
      <c r="T41" s="13"/>
      <c r="U41" s="32" t="s">
        <v>258</v>
      </c>
      <c r="Y41" s="32" t="s">
        <v>319</v>
      </c>
      <c r="Z41" s="32" t="s">
        <v>447</v>
      </c>
      <c r="AF41" s="30"/>
      <c r="AK41" s="42" t="str">
        <f t="shared" si="7"/>
        <v>n</v>
      </c>
    </row>
    <row r="42" spans="1:37" x14ac:dyDescent="0.15">
      <c r="A42" s="13"/>
      <c r="B42" s="13"/>
      <c r="F42" s="13"/>
      <c r="G42" s="19"/>
      <c r="K42" s="13"/>
      <c r="L42" s="13"/>
      <c r="O42" s="13"/>
      <c r="P42" s="13"/>
      <c r="Q42" s="19"/>
      <c r="T42" s="13"/>
      <c r="U42" s="32" t="s">
        <v>268</v>
      </c>
      <c r="Y42" s="32" t="s">
        <v>320</v>
      </c>
      <c r="Z42" s="32" t="s">
        <v>448</v>
      </c>
      <c r="AF42" s="30"/>
      <c r="AK42" s="42" t="str">
        <f t="shared" si="7"/>
        <v>o</v>
      </c>
    </row>
    <row r="43" spans="1:37" x14ac:dyDescent="0.15">
      <c r="A43" s="13"/>
      <c r="B43" s="13"/>
      <c r="F43" s="13"/>
      <c r="G43" s="19"/>
      <c r="K43" s="13"/>
      <c r="L43" s="13"/>
      <c r="O43" s="13"/>
      <c r="P43" s="13"/>
      <c r="Q43" s="19"/>
      <c r="T43" s="13"/>
      <c r="Y43" s="32" t="s">
        <v>321</v>
      </c>
      <c r="Z43" s="32" t="s">
        <v>449</v>
      </c>
      <c r="AF43" s="30"/>
      <c r="AK43" s="42" t="str">
        <f t="shared" si="7"/>
        <v>p</v>
      </c>
    </row>
    <row r="44" spans="1:37" x14ac:dyDescent="0.15">
      <c r="A44" s="13"/>
      <c r="B44" s="13"/>
      <c r="F44" s="13"/>
      <c r="G44" s="19"/>
      <c r="K44" s="13"/>
      <c r="L44" s="13"/>
      <c r="O44" s="13"/>
      <c r="P44" s="13"/>
      <c r="Q44" s="19"/>
      <c r="T44" s="13"/>
      <c r="Y44" s="32" t="s">
        <v>322</v>
      </c>
      <c r="Z44" s="32" t="s">
        <v>450</v>
      </c>
      <c r="AF44" s="30"/>
      <c r="AK44" s="42" t="str">
        <f t="shared" si="7"/>
        <v>q</v>
      </c>
    </row>
    <row r="45" spans="1:37" x14ac:dyDescent="0.15">
      <c r="A45" s="13"/>
      <c r="B45" s="13"/>
      <c r="F45" s="13"/>
      <c r="G45" s="19"/>
      <c r="K45" s="13"/>
      <c r="L45" s="13"/>
      <c r="O45" s="13"/>
      <c r="P45" s="13"/>
      <c r="Q45" s="19"/>
      <c r="T45" s="13"/>
      <c r="U45" s="29" t="s">
        <v>153</v>
      </c>
      <c r="Y45" s="32" t="s">
        <v>323</v>
      </c>
      <c r="Z45" s="32" t="s">
        <v>451</v>
      </c>
      <c r="AF45" s="30"/>
      <c r="AK45" s="42" t="str">
        <f t="shared" si="7"/>
        <v>r</v>
      </c>
    </row>
    <row r="46" spans="1:37" x14ac:dyDescent="0.15">
      <c r="A46" s="13"/>
      <c r="B46" s="13"/>
      <c r="F46" s="13"/>
      <c r="G46" s="19"/>
      <c r="K46" s="13"/>
      <c r="L46" s="13"/>
      <c r="O46" s="13"/>
      <c r="P46" s="13"/>
      <c r="Q46" s="19"/>
      <c r="T46" s="13"/>
      <c r="U46" s="78" t="s">
        <v>584</v>
      </c>
      <c r="Y46" s="32" t="s">
        <v>324</v>
      </c>
      <c r="Z46" s="32" t="s">
        <v>452</v>
      </c>
      <c r="AF46" s="30"/>
      <c r="AK46" s="42" t="str">
        <f t="shared" si="7"/>
        <v>s</v>
      </c>
    </row>
    <row r="47" spans="1:37" x14ac:dyDescent="0.15">
      <c r="A47" s="13"/>
      <c r="B47" s="13"/>
      <c r="F47" s="13"/>
      <c r="G47" s="19"/>
      <c r="K47" s="13"/>
      <c r="L47" s="13"/>
      <c r="O47" s="13"/>
      <c r="P47" s="13"/>
      <c r="Q47" s="19"/>
      <c r="T47" s="13"/>
      <c r="Y47" s="32" t="s">
        <v>325</v>
      </c>
      <c r="Z47" s="32" t="s">
        <v>453</v>
      </c>
      <c r="AF47" s="30"/>
      <c r="AK47" s="42" t="str">
        <f t="shared" si="7"/>
        <v>t</v>
      </c>
    </row>
    <row r="48" spans="1:37" x14ac:dyDescent="0.15">
      <c r="A48" s="13"/>
      <c r="B48" s="13"/>
      <c r="F48" s="13"/>
      <c r="G48" s="19"/>
      <c r="K48" s="13"/>
      <c r="L48" s="13"/>
      <c r="O48" s="13"/>
      <c r="P48" s="13"/>
      <c r="Q48" s="19"/>
      <c r="T48" s="13"/>
      <c r="U48" s="78">
        <v>2021</v>
      </c>
      <c r="Y48" s="32" t="s">
        <v>326</v>
      </c>
      <c r="Z48" s="32" t="s">
        <v>454</v>
      </c>
      <c r="AF48" s="30"/>
      <c r="AK48" s="42" t="str">
        <f t="shared" si="7"/>
        <v>u</v>
      </c>
    </row>
    <row r="49" spans="1:37" x14ac:dyDescent="0.15">
      <c r="A49" s="13"/>
      <c r="B49" s="13"/>
      <c r="F49" s="13"/>
      <c r="G49" s="19"/>
      <c r="K49" s="13"/>
      <c r="L49" s="13"/>
      <c r="O49" s="13"/>
      <c r="P49" s="13"/>
      <c r="Q49" s="19"/>
      <c r="T49" s="13"/>
      <c r="U49" s="78">
        <v>2022</v>
      </c>
      <c r="Y49" s="32" t="s">
        <v>327</v>
      </c>
      <c r="Z49" s="32" t="s">
        <v>455</v>
      </c>
      <c r="AF49" s="30"/>
      <c r="AK49" s="42" t="str">
        <f t="shared" si="7"/>
        <v>v</v>
      </c>
    </row>
    <row r="50" spans="1:37" x14ac:dyDescent="0.15">
      <c r="A50" s="13"/>
      <c r="B50" s="13"/>
      <c r="F50" s="13"/>
      <c r="G50" s="19"/>
      <c r="K50" s="13"/>
      <c r="L50" s="13"/>
      <c r="O50" s="13"/>
      <c r="P50" s="13"/>
      <c r="Q50" s="19"/>
      <c r="T50" s="13"/>
      <c r="U50" s="78">
        <v>2023</v>
      </c>
      <c r="Y50" s="32" t="s">
        <v>328</v>
      </c>
      <c r="Z50" s="32" t="s">
        <v>456</v>
      </c>
      <c r="AF50" s="30"/>
    </row>
    <row r="51" spans="1:37" x14ac:dyDescent="0.15">
      <c r="A51" s="13"/>
      <c r="B51" s="13"/>
      <c r="F51" s="13"/>
      <c r="G51" s="19"/>
      <c r="K51" s="13"/>
      <c r="L51" s="13"/>
      <c r="O51" s="13"/>
      <c r="P51" s="13"/>
      <c r="Q51" s="19"/>
      <c r="T51" s="13"/>
      <c r="U51" s="78">
        <v>2024</v>
      </c>
      <c r="Y51" s="32" t="s">
        <v>329</v>
      </c>
      <c r="Z51" s="32" t="s">
        <v>457</v>
      </c>
      <c r="AF51" s="30"/>
    </row>
    <row r="52" spans="1:37" x14ac:dyDescent="0.15">
      <c r="A52" s="13"/>
      <c r="B52" s="13"/>
      <c r="F52" s="13"/>
      <c r="G52" s="19"/>
      <c r="K52" s="13"/>
      <c r="L52" s="13"/>
      <c r="O52" s="13"/>
      <c r="P52" s="13"/>
      <c r="Q52" s="19"/>
      <c r="T52" s="13"/>
      <c r="U52" s="78">
        <v>2025</v>
      </c>
      <c r="Y52" s="32" t="s">
        <v>330</v>
      </c>
      <c r="Z52" s="32" t="s">
        <v>458</v>
      </c>
      <c r="AF52" s="30"/>
    </row>
    <row r="53" spans="1:37" x14ac:dyDescent="0.15">
      <c r="A53" s="13"/>
      <c r="B53" s="13"/>
      <c r="F53" s="13"/>
      <c r="G53" s="19"/>
      <c r="K53" s="13"/>
      <c r="L53" s="13"/>
      <c r="O53" s="13"/>
      <c r="P53" s="13"/>
      <c r="Q53" s="19"/>
      <c r="T53" s="13"/>
      <c r="U53" s="78">
        <v>2026</v>
      </c>
      <c r="Y53" s="32" t="s">
        <v>331</v>
      </c>
      <c r="Z53" s="32" t="s">
        <v>459</v>
      </c>
      <c r="AF53" s="30"/>
    </row>
    <row r="54" spans="1:37" x14ac:dyDescent="0.15">
      <c r="A54" s="13"/>
      <c r="B54" s="13"/>
      <c r="F54" s="13"/>
      <c r="G54" s="19"/>
      <c r="K54" s="13"/>
      <c r="L54" s="13"/>
      <c r="O54" s="13"/>
      <c r="P54" s="20"/>
      <c r="Q54" s="19"/>
      <c r="T54" s="13"/>
      <c r="Y54" s="32" t="s">
        <v>332</v>
      </c>
      <c r="Z54" s="32" t="s">
        <v>460</v>
      </c>
      <c r="AF54" s="30"/>
    </row>
    <row r="55" spans="1:37" x14ac:dyDescent="0.15">
      <c r="A55" s="13"/>
      <c r="B55" s="13"/>
      <c r="F55" s="13"/>
      <c r="G55" s="19"/>
      <c r="K55" s="13"/>
      <c r="L55" s="13"/>
      <c r="O55" s="13"/>
      <c r="P55" s="13"/>
      <c r="Q55" s="19"/>
      <c r="T55" s="13"/>
      <c r="Y55" s="32" t="s">
        <v>333</v>
      </c>
      <c r="Z55" s="32" t="s">
        <v>461</v>
      </c>
      <c r="AF55" s="30"/>
    </row>
    <row r="56" spans="1:37" x14ac:dyDescent="0.15">
      <c r="A56" s="13"/>
      <c r="B56" s="13"/>
      <c r="F56" s="13"/>
      <c r="G56" s="19"/>
      <c r="K56" s="13"/>
      <c r="L56" s="13"/>
      <c r="O56" s="13"/>
      <c r="P56" s="13"/>
      <c r="Q56" s="19"/>
      <c r="T56" s="13"/>
      <c r="U56" s="78">
        <v>20</v>
      </c>
      <c r="Y56" s="32" t="s">
        <v>334</v>
      </c>
      <c r="Z56" s="32" t="s">
        <v>462</v>
      </c>
      <c r="AF56" s="30"/>
    </row>
    <row r="57" spans="1:37" x14ac:dyDescent="0.15">
      <c r="A57" s="13"/>
      <c r="B57" s="13"/>
      <c r="F57" s="13"/>
      <c r="G57" s="19"/>
      <c r="K57" s="13"/>
      <c r="L57" s="13"/>
      <c r="O57" s="13"/>
      <c r="P57" s="13"/>
      <c r="Q57" s="19"/>
      <c r="T57" s="13"/>
      <c r="U57" s="32" t="s">
        <v>532</v>
      </c>
      <c r="Y57" s="32" t="s">
        <v>335</v>
      </c>
      <c r="Z57" s="32" t="s">
        <v>463</v>
      </c>
      <c r="AF57" s="30"/>
    </row>
    <row r="58" spans="1:37" x14ac:dyDescent="0.15">
      <c r="A58" s="13"/>
      <c r="B58" s="13"/>
      <c r="F58" s="13"/>
      <c r="G58" s="19"/>
      <c r="K58" s="13"/>
      <c r="L58" s="13"/>
      <c r="O58" s="13"/>
      <c r="P58" s="13"/>
      <c r="Q58" s="19"/>
      <c r="T58" s="13"/>
      <c r="U58" s="32" t="s">
        <v>533</v>
      </c>
      <c r="Y58" s="32" t="s">
        <v>336</v>
      </c>
      <c r="Z58" s="32" t="s">
        <v>464</v>
      </c>
      <c r="AF58" s="30"/>
    </row>
    <row r="59" spans="1:37" x14ac:dyDescent="0.15">
      <c r="A59" s="13"/>
      <c r="B59" s="13"/>
      <c r="F59" s="13"/>
      <c r="G59" s="19"/>
      <c r="K59" s="13"/>
      <c r="L59" s="13"/>
      <c r="O59" s="13"/>
      <c r="P59" s="13"/>
      <c r="Q59" s="19"/>
      <c r="T59" s="13"/>
      <c r="Y59" s="32" t="s">
        <v>337</v>
      </c>
      <c r="Z59" s="32" t="s">
        <v>465</v>
      </c>
      <c r="AF59" s="30"/>
    </row>
    <row r="60" spans="1:37" x14ac:dyDescent="0.15">
      <c r="A60" s="13"/>
      <c r="B60" s="13"/>
      <c r="F60" s="13"/>
      <c r="G60" s="19"/>
      <c r="K60" s="13"/>
      <c r="L60" s="13"/>
      <c r="O60" s="13"/>
      <c r="P60" s="13"/>
      <c r="Q60" s="19"/>
      <c r="T60" s="13"/>
      <c r="Y60" s="32" t="s">
        <v>338</v>
      </c>
      <c r="Z60" s="32" t="s">
        <v>466</v>
      </c>
      <c r="AF60" s="30"/>
    </row>
    <row r="61" spans="1:37" x14ac:dyDescent="0.15">
      <c r="A61" s="13"/>
      <c r="B61" s="13"/>
      <c r="F61" s="13"/>
      <c r="G61" s="19"/>
      <c r="K61" s="13"/>
      <c r="L61" s="13"/>
      <c r="O61" s="13"/>
      <c r="P61" s="13"/>
      <c r="Q61" s="19"/>
      <c r="T61" s="13"/>
      <c r="Y61" s="32" t="s">
        <v>339</v>
      </c>
      <c r="Z61" s="32" t="s">
        <v>467</v>
      </c>
      <c r="AF61" s="30"/>
    </row>
    <row r="62" spans="1:37" x14ac:dyDescent="0.15">
      <c r="A62" s="13"/>
      <c r="B62" s="13"/>
      <c r="F62" s="13"/>
      <c r="G62" s="19"/>
      <c r="K62" s="13"/>
      <c r="L62" s="13"/>
      <c r="O62" s="13"/>
      <c r="P62" s="13"/>
      <c r="Q62" s="19"/>
      <c r="T62" s="13"/>
      <c r="Y62" s="32" t="s">
        <v>340</v>
      </c>
      <c r="Z62" s="32" t="s">
        <v>468</v>
      </c>
      <c r="AF62" s="30"/>
    </row>
    <row r="63" spans="1:37" x14ac:dyDescent="0.15">
      <c r="A63" s="13"/>
      <c r="B63" s="13"/>
      <c r="F63" s="13"/>
      <c r="G63" s="19"/>
      <c r="K63" s="13"/>
      <c r="L63" s="13"/>
      <c r="O63" s="13"/>
      <c r="P63" s="13"/>
      <c r="Q63" s="19"/>
      <c r="T63" s="13"/>
      <c r="Y63" s="32" t="s">
        <v>341</v>
      </c>
      <c r="Z63" s="32" t="s">
        <v>469</v>
      </c>
      <c r="AF63" s="30"/>
    </row>
    <row r="64" spans="1:37" x14ac:dyDescent="0.15">
      <c r="A64" s="13"/>
      <c r="B64" s="13"/>
      <c r="F64" s="13"/>
      <c r="G64" s="19"/>
      <c r="K64" s="13"/>
      <c r="L64" s="13"/>
      <c r="O64" s="13"/>
      <c r="P64" s="13"/>
      <c r="Q64" s="19"/>
      <c r="T64" s="13"/>
      <c r="Y64" s="32" t="s">
        <v>342</v>
      </c>
      <c r="Z64" s="32" t="s">
        <v>470</v>
      </c>
      <c r="AF64" s="30"/>
    </row>
    <row r="65" spans="1:32" x14ac:dyDescent="0.15">
      <c r="A65" s="13"/>
      <c r="B65" s="13"/>
      <c r="F65" s="13"/>
      <c r="G65" s="19"/>
      <c r="K65" s="13"/>
      <c r="L65" s="13"/>
      <c r="O65" s="13"/>
      <c r="P65" s="13"/>
      <c r="Q65" s="19"/>
      <c r="T65" s="13"/>
      <c r="Y65" s="32" t="s">
        <v>343</v>
      </c>
      <c r="Z65" s="32" t="s">
        <v>471</v>
      </c>
      <c r="AF65" s="30"/>
    </row>
    <row r="66" spans="1:32" x14ac:dyDescent="0.15">
      <c r="A66" s="13"/>
      <c r="B66" s="13"/>
      <c r="F66" s="13"/>
      <c r="G66" s="19"/>
      <c r="K66" s="13"/>
      <c r="L66" s="13"/>
      <c r="O66" s="13"/>
      <c r="P66" s="13"/>
      <c r="Q66" s="19"/>
      <c r="T66" s="13"/>
      <c r="Y66" s="32" t="s">
        <v>60</v>
      </c>
      <c r="Z66" s="32" t="s">
        <v>472</v>
      </c>
      <c r="AF66" s="30"/>
    </row>
    <row r="67" spans="1:32" x14ac:dyDescent="0.15">
      <c r="A67" s="13"/>
      <c r="B67" s="13"/>
      <c r="F67" s="13"/>
      <c r="G67" s="19"/>
      <c r="K67" s="13"/>
      <c r="L67" s="13"/>
      <c r="O67" s="13"/>
      <c r="P67" s="13"/>
      <c r="Q67" s="19"/>
      <c r="T67" s="13"/>
      <c r="Y67" s="32" t="s">
        <v>344</v>
      </c>
      <c r="Z67" s="32" t="s">
        <v>473</v>
      </c>
      <c r="AF67" s="30"/>
    </row>
    <row r="68" spans="1:32" x14ac:dyDescent="0.15">
      <c r="A68" s="13"/>
      <c r="B68" s="13"/>
      <c r="F68" s="13"/>
      <c r="G68" s="19"/>
      <c r="K68" s="13"/>
      <c r="L68" s="13"/>
      <c r="O68" s="13"/>
      <c r="P68" s="13"/>
      <c r="Q68" s="19"/>
      <c r="T68" s="13"/>
      <c r="Y68" s="32" t="s">
        <v>345</v>
      </c>
      <c r="Z68" s="32" t="s">
        <v>474</v>
      </c>
      <c r="AF68" s="30"/>
    </row>
    <row r="69" spans="1:32" x14ac:dyDescent="0.15">
      <c r="A69" s="13"/>
      <c r="B69" s="13"/>
      <c r="F69" s="13"/>
      <c r="G69" s="19"/>
      <c r="K69" s="13"/>
      <c r="L69" s="13"/>
      <c r="O69" s="13"/>
      <c r="P69" s="13"/>
      <c r="Q69" s="19"/>
      <c r="T69" s="13"/>
      <c r="Y69" s="32" t="s">
        <v>346</v>
      </c>
      <c r="Z69" s="32" t="s">
        <v>475</v>
      </c>
      <c r="AF69" s="30"/>
    </row>
    <row r="70" spans="1:32" x14ac:dyDescent="0.15">
      <c r="A70" s="13"/>
      <c r="B70" s="13"/>
      <c r="Y70" s="32" t="s">
        <v>347</v>
      </c>
      <c r="Z70" s="32" t="s">
        <v>476</v>
      </c>
    </row>
    <row r="71" spans="1:32" x14ac:dyDescent="0.15">
      <c r="Y71" s="32" t="s">
        <v>348</v>
      </c>
      <c r="Z71" s="32" t="s">
        <v>477</v>
      </c>
    </row>
    <row r="72" spans="1:32" x14ac:dyDescent="0.15">
      <c r="Y72" s="32" t="s">
        <v>349</v>
      </c>
      <c r="Z72" s="32" t="s">
        <v>478</v>
      </c>
    </row>
    <row r="73" spans="1:32" x14ac:dyDescent="0.15">
      <c r="Y73" s="32" t="s">
        <v>350</v>
      </c>
      <c r="Z73" s="32" t="s">
        <v>479</v>
      </c>
    </row>
    <row r="74" spans="1:32" x14ac:dyDescent="0.15">
      <c r="Y74" s="32" t="s">
        <v>351</v>
      </c>
      <c r="Z74" s="32" t="s">
        <v>480</v>
      </c>
    </row>
    <row r="75" spans="1:32" x14ac:dyDescent="0.15">
      <c r="Y75" s="32" t="s">
        <v>352</v>
      </c>
      <c r="Z75" s="32" t="s">
        <v>481</v>
      </c>
    </row>
    <row r="76" spans="1:32" x14ac:dyDescent="0.15">
      <c r="Y76" s="32" t="s">
        <v>353</v>
      </c>
      <c r="Z76" s="32" t="s">
        <v>482</v>
      </c>
    </row>
    <row r="77" spans="1:32" x14ac:dyDescent="0.15">
      <c r="Y77" s="32" t="s">
        <v>354</v>
      </c>
      <c r="Z77" s="32" t="s">
        <v>483</v>
      </c>
    </row>
    <row r="78" spans="1:32" x14ac:dyDescent="0.15">
      <c r="Y78" s="32" t="s">
        <v>355</v>
      </c>
      <c r="Z78" s="32" t="s">
        <v>484</v>
      </c>
    </row>
    <row r="79" spans="1:32" x14ac:dyDescent="0.15">
      <c r="Y79" s="32" t="s">
        <v>356</v>
      </c>
      <c r="Z79" s="32" t="s">
        <v>485</v>
      </c>
    </row>
    <row r="80" spans="1:32" x14ac:dyDescent="0.15">
      <c r="Y80" s="32" t="s">
        <v>357</v>
      </c>
      <c r="Z80" s="32" t="s">
        <v>486</v>
      </c>
    </row>
    <row r="81" spans="25:26" x14ac:dyDescent="0.15">
      <c r="Y81" s="32" t="s">
        <v>358</v>
      </c>
      <c r="Z81" s="32" t="s">
        <v>487</v>
      </c>
    </row>
    <row r="82" spans="25:26" x14ac:dyDescent="0.15">
      <c r="Y82" s="32" t="s">
        <v>359</v>
      </c>
      <c r="Z82" s="32" t="s">
        <v>488</v>
      </c>
    </row>
    <row r="83" spans="25:26" x14ac:dyDescent="0.15">
      <c r="Y83" s="32" t="s">
        <v>360</v>
      </c>
      <c r="Z83" s="32" t="s">
        <v>489</v>
      </c>
    </row>
    <row r="84" spans="25:26" x14ac:dyDescent="0.15">
      <c r="Y84" s="32" t="s">
        <v>361</v>
      </c>
      <c r="Z84" s="32" t="s">
        <v>490</v>
      </c>
    </row>
    <row r="85" spans="25:26" x14ac:dyDescent="0.15">
      <c r="Y85" s="32" t="s">
        <v>362</v>
      </c>
      <c r="Z85" s="32" t="s">
        <v>491</v>
      </c>
    </row>
    <row r="86" spans="25:26" x14ac:dyDescent="0.15">
      <c r="Y86" s="32" t="s">
        <v>363</v>
      </c>
      <c r="Z86" s="32" t="s">
        <v>492</v>
      </c>
    </row>
    <row r="87" spans="25:26" x14ac:dyDescent="0.15">
      <c r="Y87" s="32" t="s">
        <v>364</v>
      </c>
      <c r="Z87" s="32" t="s">
        <v>493</v>
      </c>
    </row>
    <row r="88" spans="25:26" x14ac:dyDescent="0.15">
      <c r="Y88" s="32" t="s">
        <v>365</v>
      </c>
      <c r="Z88" s="32" t="s">
        <v>494</v>
      </c>
    </row>
    <row r="89" spans="25:26" x14ac:dyDescent="0.15">
      <c r="Y89" s="32" t="s">
        <v>366</v>
      </c>
      <c r="Z89" s="32" t="s">
        <v>495</v>
      </c>
    </row>
    <row r="90" spans="25:26" x14ac:dyDescent="0.15">
      <c r="Y90" s="32" t="s">
        <v>367</v>
      </c>
      <c r="Z90" s="32" t="s">
        <v>496</v>
      </c>
    </row>
    <row r="91" spans="25:26" x14ac:dyDescent="0.15">
      <c r="Y91" s="32" t="s">
        <v>368</v>
      </c>
      <c r="Z91" s="32" t="s">
        <v>497</v>
      </c>
    </row>
    <row r="92" spans="25:26" x14ac:dyDescent="0.15">
      <c r="Y92" s="32" t="s">
        <v>369</v>
      </c>
      <c r="Z92" s="32" t="s">
        <v>498</v>
      </c>
    </row>
    <row r="93" spans="25:26" x14ac:dyDescent="0.15">
      <c r="Y93" s="32" t="s">
        <v>370</v>
      </c>
      <c r="Z93" s="32" t="s">
        <v>499</v>
      </c>
    </row>
    <row r="94" spans="25:26" x14ac:dyDescent="0.15">
      <c r="Y94" s="32" t="s">
        <v>371</v>
      </c>
      <c r="Z94" s="32" t="s">
        <v>500</v>
      </c>
    </row>
    <row r="95" spans="25:26" x14ac:dyDescent="0.15">
      <c r="Y95" s="32" t="s">
        <v>372</v>
      </c>
      <c r="Z95" s="32" t="s">
        <v>501</v>
      </c>
    </row>
    <row r="96" spans="25:26" x14ac:dyDescent="0.15">
      <c r="Y96" s="32" t="s">
        <v>276</v>
      </c>
      <c r="Z96" s="32" t="s">
        <v>502</v>
      </c>
    </row>
    <row r="97" spans="25:26" x14ac:dyDescent="0.15">
      <c r="Y97" s="32" t="s">
        <v>373</v>
      </c>
      <c r="Z97" s="32" t="s">
        <v>503</v>
      </c>
    </row>
    <row r="98" spans="25:26" x14ac:dyDescent="0.15">
      <c r="Y98" s="32" t="s">
        <v>374</v>
      </c>
      <c r="Z98" s="32" t="s">
        <v>504</v>
      </c>
    </row>
    <row r="99" spans="25:26" x14ac:dyDescent="0.15">
      <c r="Y99" s="32" t="s">
        <v>404</v>
      </c>
      <c r="Z99" s="32" t="s">
        <v>505</v>
      </c>
    </row>
    <row r="100" spans="25:26" x14ac:dyDescent="0.15">
      <c r="Y100" s="32" t="s">
        <v>588</v>
      </c>
      <c r="Z100" s="32" t="s">
        <v>506</v>
      </c>
    </row>
  </sheetData>
  <sheetProtection formatRows="0"/>
  <customSheetViews>
    <customSheetView guid="{EDACF057-9C7A-4696-952E-92B3C17C18EB}" scale="130" hiddenColumns="1" topLeftCell="A16">
      <selection activeCell="K23" sqref="K23"/>
      <pageMargins left="0.7" right="0.7" top="0.75" bottom="0.75" header="0.3" footer="0.3"/>
      <pageSetup paperSize="9" orientation="portrait" r:id="rId1"/>
    </customSheetView>
    <customSheetView guid="{8225F9A4-B132-4A5D-812B-5CC4E66507AF}"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行政事業レビューシート</vt:lpstr>
      <vt:lpstr>サマリー単</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2022-09-14T06:12:49Z</cp:lastPrinted>
  <dcterms:created xsi:type="dcterms:W3CDTF">2012-03-13T00:50:25Z</dcterms:created>
  <dcterms:modified xsi:type="dcterms:W3CDTF">2022-09-21T01:44:13Z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